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ndy Documents\Barbershop\Konvent 2021+1 EBC\Registrering\"/>
    </mc:Choice>
  </mc:AlternateContent>
  <xr:revisionPtr revIDLastSave="0" documentId="13_ncr:1_{851563BA-976C-45E9-A206-1AC5791E85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state="hidden" r:id="rId2"/>
  </sheets>
  <definedNames>
    <definedName name="_xlnm.Print_Area" localSheetId="0">Blad1!$A$1:$O$173</definedName>
    <definedName name="_xlnm.Print_Titles" localSheetId="0">Blad1!$1:$18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9" i="1"/>
  <c r="H20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M20" i="1" l="1"/>
  <c r="L20" i="1" s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N20" i="1"/>
  <c r="H21" i="1"/>
  <c r="L21" i="1" s="1"/>
  <c r="H22" i="1"/>
  <c r="L22" i="1" s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3" i="1"/>
  <c r="J16" i="1"/>
  <c r="L16" i="1"/>
  <c r="L18" i="1"/>
  <c r="D17" i="1" l="1"/>
  <c r="M19" i="1"/>
  <c r="L19" i="1" s="1"/>
  <c r="N169" i="1"/>
  <c r="N163" i="1"/>
  <c r="N157" i="1"/>
  <c r="N151" i="1"/>
  <c r="N145" i="1"/>
  <c r="N139" i="1"/>
  <c r="N133" i="1"/>
  <c r="N127" i="1"/>
  <c r="N121" i="1"/>
  <c r="N115" i="1"/>
  <c r="N109" i="1"/>
  <c r="N103" i="1"/>
  <c r="N97" i="1"/>
  <c r="N91" i="1"/>
  <c r="N85" i="1"/>
  <c r="N79" i="1"/>
  <c r="N73" i="1"/>
  <c r="N67" i="1"/>
  <c r="N61" i="1"/>
  <c r="N55" i="1"/>
  <c r="N49" i="1"/>
  <c r="N43" i="1"/>
  <c r="N37" i="1"/>
  <c r="N31" i="1"/>
  <c r="N25" i="1"/>
  <c r="N168" i="1"/>
  <c r="N162" i="1"/>
  <c r="N156" i="1"/>
  <c r="N150" i="1"/>
  <c r="N144" i="1"/>
  <c r="N138" i="1"/>
  <c r="N132" i="1"/>
  <c r="N126" i="1"/>
  <c r="N120" i="1"/>
  <c r="N114" i="1"/>
  <c r="N108" i="1"/>
  <c r="N102" i="1"/>
  <c r="N96" i="1"/>
  <c r="N90" i="1"/>
  <c r="N84" i="1"/>
  <c r="N78" i="1"/>
  <c r="N72" i="1"/>
  <c r="N66" i="1"/>
  <c r="N60" i="1"/>
  <c r="N54" i="1"/>
  <c r="N48" i="1"/>
  <c r="N42" i="1"/>
  <c r="N36" i="1"/>
  <c r="N30" i="1"/>
  <c r="N24" i="1"/>
  <c r="N19" i="1"/>
  <c r="N173" i="1"/>
  <c r="N167" i="1"/>
  <c r="N161" i="1"/>
  <c r="N155" i="1"/>
  <c r="N149" i="1"/>
  <c r="N143" i="1"/>
  <c r="N137" i="1"/>
  <c r="N131" i="1"/>
  <c r="N125" i="1"/>
  <c r="N119" i="1"/>
  <c r="N113" i="1"/>
  <c r="N107" i="1"/>
  <c r="N101" i="1"/>
  <c r="N95" i="1"/>
  <c r="N89" i="1"/>
  <c r="N83" i="1"/>
  <c r="N77" i="1"/>
  <c r="N71" i="1"/>
  <c r="N65" i="1"/>
  <c r="N59" i="1"/>
  <c r="N53" i="1"/>
  <c r="N47" i="1"/>
  <c r="N41" i="1"/>
  <c r="N35" i="1"/>
  <c r="N29" i="1"/>
  <c r="N23" i="1"/>
  <c r="N172" i="1"/>
  <c r="N166" i="1"/>
  <c r="N160" i="1"/>
  <c r="N154" i="1"/>
  <c r="N148" i="1"/>
  <c r="N142" i="1"/>
  <c r="N136" i="1"/>
  <c r="N130" i="1"/>
  <c r="N124" i="1"/>
  <c r="N118" i="1"/>
  <c r="N112" i="1"/>
  <c r="N106" i="1"/>
  <c r="N100" i="1"/>
  <c r="N94" i="1"/>
  <c r="N88" i="1"/>
  <c r="N82" i="1"/>
  <c r="N76" i="1"/>
  <c r="N70" i="1"/>
  <c r="N64" i="1"/>
  <c r="N58" i="1"/>
  <c r="N52" i="1"/>
  <c r="N46" i="1"/>
  <c r="N40" i="1"/>
  <c r="N34" i="1"/>
  <c r="N28" i="1"/>
  <c r="N22" i="1"/>
  <c r="N171" i="1"/>
  <c r="N165" i="1"/>
  <c r="N159" i="1"/>
  <c r="N153" i="1"/>
  <c r="N147" i="1"/>
  <c r="N141" i="1"/>
  <c r="N135" i="1"/>
  <c r="N129" i="1"/>
  <c r="N123" i="1"/>
  <c r="N117" i="1"/>
  <c r="N111" i="1"/>
  <c r="N105" i="1"/>
  <c r="N99" i="1"/>
  <c r="N93" i="1"/>
  <c r="N87" i="1"/>
  <c r="N81" i="1"/>
  <c r="N75" i="1"/>
  <c r="N69" i="1"/>
  <c r="N63" i="1"/>
  <c r="N57" i="1"/>
  <c r="N51" i="1"/>
  <c r="N45" i="1"/>
  <c r="N39" i="1"/>
  <c r="N33" i="1"/>
  <c r="N27" i="1"/>
  <c r="N21" i="1"/>
  <c r="N170" i="1"/>
  <c r="N164" i="1"/>
  <c r="N158" i="1"/>
  <c r="N152" i="1"/>
  <c r="N146" i="1"/>
  <c r="N140" i="1"/>
  <c r="N134" i="1"/>
  <c r="N128" i="1"/>
  <c r="N122" i="1"/>
  <c r="N116" i="1"/>
  <c r="N110" i="1"/>
  <c r="N104" i="1"/>
  <c r="N98" i="1"/>
  <c r="N92" i="1"/>
  <c r="N86" i="1"/>
  <c r="N80" i="1"/>
  <c r="N74" i="1"/>
  <c r="N68" i="1"/>
  <c r="N62" i="1"/>
  <c r="N56" i="1"/>
  <c r="N50" i="1"/>
  <c r="N44" i="1"/>
  <c r="N38" i="1"/>
  <c r="N32" i="1"/>
  <c r="N26" i="1"/>
  <c r="D14" i="1" l="1"/>
</calcChain>
</file>

<file path=xl/sharedStrings.xml><?xml version="1.0" encoding="utf-8"?>
<sst xmlns="http://schemas.openxmlformats.org/spreadsheetml/2006/main" count="75" uniqueCount="62">
  <si>
    <t>Send registration form to:</t>
  </si>
  <si>
    <t>Bankgiro:</t>
  </si>
  <si>
    <t>5276-0865</t>
  </si>
  <si>
    <t>Nordic Light Region</t>
  </si>
  <si>
    <t>Swish:</t>
  </si>
  <si>
    <t>12351 14640</t>
  </si>
  <si>
    <t>Bank:</t>
  </si>
  <si>
    <t>SEB, 106 40 Stockholm, Sweden</t>
  </si>
  <si>
    <r>
      <t>Date registration submitted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</si>
  <si>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r>
      <t>Contact person (name)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</si>
  <si>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t>Chorus/quartet name¤:</t>
  </si>
  <si>
    <r>
      <t>Street address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</si>
  <si>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t>Organization¤:</t>
  </si>
  <si>
    <r>
      <t>City, postal code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</si>
  <si>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r>
      <t>Desired currency (SEK/EUR)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</si>
  <si>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r>
      <t>Country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</si>
  <si>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t>Total fees on this form:</t>
  </si>
  <si>
    <r>
      <t>E-mail address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</si>
  <si>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r>
      <t>Telephone (+CC RR-NNN NN NN)</t>
    </r>
    <r>
      <rPr>
        <sz val="10"/>
        <color indexed="10"/>
        <rFont val="Arial"/>
        <family val="2"/>
      </rPr>
      <t>*</t>
    </r>
    <r>
      <rPr>
        <sz val="10"/>
        <color rgb="FF000000"/>
        <rFont val="Arial"/>
        <family val="2"/>
      </rPr>
      <t>:</t>
    </r>
  </si>
  <si>
    <r>
      <rPr>
        <b/>
        <sz val="10"/>
        <color indexed="10"/>
        <rFont val="Arial"/>
        <family val="2"/>
      </rPr>
      <t>*</t>
    </r>
    <r>
      <rPr>
        <sz val="10"/>
        <color indexed="10"/>
        <rFont val="Arial"/>
        <family val="2"/>
      </rPr>
      <t xml:space="preserve"> Required information</t>
    </r>
  </si>
  <si>
    <t>Fee per person</t>
  </si>
  <si>
    <t>#</t>
  </si>
  <si>
    <r>
      <t>Given name</t>
    </r>
    <r>
      <rPr>
        <sz val="10"/>
        <color indexed="10"/>
        <rFont val="Arial"/>
        <family val="2"/>
      </rPr>
      <t>*</t>
    </r>
  </si>
  <si>
    <r>
      <t>Surname</t>
    </r>
    <r>
      <rPr>
        <sz val="10"/>
        <color indexed="10"/>
        <rFont val="Arial"/>
        <family val="2"/>
      </rPr>
      <t>*</t>
    </r>
  </si>
  <si>
    <r>
      <t>Participant type</t>
    </r>
    <r>
      <rPr>
        <sz val="10"/>
        <color indexed="10"/>
        <rFont val="Arial"/>
        <family val="2"/>
      </rPr>
      <t>*</t>
    </r>
  </si>
  <si>
    <t>Voice / part</t>
  </si>
  <si>
    <r>
      <t>Submit payment for</t>
    </r>
    <r>
      <rPr>
        <b/>
        <sz val="10"/>
        <color indexed="10"/>
        <rFont val="Arial"/>
        <family val="2"/>
      </rPr>
      <t xml:space="preserve"> total fees on this form</t>
    </r>
    <r>
      <rPr>
        <sz val="10"/>
        <color rgb="FF000000"/>
        <rFont val="Arial"/>
        <family val="2"/>
      </rPr>
      <t xml:space="preserve"> to:</t>
    </r>
  </si>
  <si>
    <t>Name of additional chorus/quartet this person also belongs to</t>
  </si>
  <si>
    <t>SEK</t>
  </si>
  <si>
    <t>Regular member</t>
  </si>
  <si>
    <t>Director</t>
  </si>
  <si>
    <t>Chap-at-large</t>
  </si>
  <si>
    <t>Organizer</t>
  </si>
  <si>
    <t>EUR</t>
  </si>
  <si>
    <t>¤ Leave blank if all persons are non-members</t>
  </si>
  <si>
    <t>Participant type</t>
  </si>
  <si>
    <t>SNOBS member</t>
  </si>
  <si>
    <t>Invalid partic type</t>
  </si>
  <si>
    <t>NOTE: Contest entry forms must be submitted separately!</t>
  </si>
  <si>
    <t>registration@europeanbarbershop.eu</t>
  </si>
  <si>
    <t xml:space="preserve">          Only yellow fields can be filled in</t>
  </si>
  <si>
    <t>Extra info or special requests (not regarding food)</t>
  </si>
  <si>
    <t>missing info</t>
  </si>
  <si>
    <t>NLR member</t>
  </si>
  <si>
    <t>Judge</t>
  </si>
  <si>
    <t>Other organization</t>
  </si>
  <si>
    <t>No organization</t>
  </si>
  <si>
    <t>Guest</t>
  </si>
  <si>
    <t>Host/hostess</t>
  </si>
  <si>
    <r>
      <t>E-mail address to this person</t>
    </r>
    <r>
      <rPr>
        <b/>
        <sz val="10"/>
        <color rgb="FFFF0000"/>
        <rFont val="Arial"/>
        <family val="2"/>
      </rPr>
      <t>*</t>
    </r>
  </si>
  <si>
    <t>Registration form EBC 2021+1 in Helsingborg, Sweden. Wed 4 May - Sat 7 May 2022</t>
  </si>
  <si>
    <t>ESSESESS - SE62 5000 0000 0560 9106 1720</t>
  </si>
  <si>
    <t>BIC code &amp; IBAN account number:</t>
  </si>
  <si>
    <t>PayPal account:</t>
  </si>
  <si>
    <t>Foreign payments:</t>
  </si>
  <si>
    <t>From Sweden:</t>
  </si>
  <si>
    <t>fc@nordiclightregion.com</t>
  </si>
  <si>
    <t>Registration fees increase after 2022-01-31</t>
  </si>
  <si>
    <r>
      <t>Cellphone number incl. country code (+X)</t>
    </r>
    <r>
      <rPr>
        <b/>
        <sz val="10"/>
        <color rgb="FFFF0000"/>
        <rFont val="Arial"/>
        <family val="2"/>
      </rPr>
      <t>*</t>
    </r>
  </si>
  <si>
    <t>Payment deadline 2022-03-08 !!!</t>
  </si>
  <si>
    <t>Registration deadline is 2022-03-08 !!!</t>
  </si>
  <si>
    <t>SA#32/NLR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</si>
</sst>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7" x14ac:knownFonts="1">
    <font>
      <sz val="10"/>
      <color rgb="FF00000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b/>
      <i/>
      <sz val="12"/>
      <color rgb="FF000000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rgb="FF1155CC"/>
      <name val="Arial"/>
      <family val="2"/>
    </font>
    <font>
      <sz val="12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0" xfId="0" applyFont="1" applyAlignment="1"/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4" fillId="0" borderId="0" xfId="0" applyFont="1" applyAlignment="1"/>
    <xf numFmtId="0" fontId="12" fillId="0" borderId="13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3" fillId="4" borderId="0" xfId="0" applyFont="1" applyFill="1" applyAlignment="1"/>
    <xf numFmtId="0" fontId="14" fillId="4" borderId="0" xfId="0" applyFont="1" applyFill="1"/>
    <xf numFmtId="0" fontId="0" fillId="5" borderId="0" xfId="0" applyFont="1" applyFill="1" applyAlignment="1"/>
    <xf numFmtId="49" fontId="1" fillId="6" borderId="14" xfId="0" applyNumberFormat="1" applyFont="1" applyFill="1" applyBorder="1" applyAlignment="1" applyProtection="1">
      <alignment horizontal="left"/>
      <protection locked="0"/>
    </xf>
    <xf numFmtId="49" fontId="1" fillId="6" borderId="14" xfId="0" applyNumberFormat="1" applyFont="1" applyFill="1" applyBorder="1" applyAlignment="1" applyProtection="1">
      <protection locked="0"/>
    </xf>
    <xf numFmtId="49" fontId="1" fillId="6" borderId="14" xfId="0" applyNumberFormat="1" applyFont="1" applyFill="1" applyBorder="1" applyAlignment="1" applyProtection="1">
      <alignment horizontal="center"/>
      <protection locked="0"/>
    </xf>
    <xf numFmtId="49" fontId="1" fillId="6" borderId="16" xfId="0" applyNumberFormat="1" applyFont="1" applyFill="1" applyBorder="1" applyAlignment="1" applyProtection="1">
      <protection locked="0"/>
    </xf>
    <xf numFmtId="49" fontId="1" fillId="6" borderId="14" xfId="0" applyNumberFormat="1" applyFont="1" applyFill="1" applyBorder="1" applyProtection="1">
      <protection locked="0"/>
    </xf>
    <xf numFmtId="49" fontId="1" fillId="6" borderId="17" xfId="0" applyNumberFormat="1" applyFont="1" applyFill="1" applyBorder="1" applyProtection="1">
      <protection locked="0"/>
    </xf>
    <xf numFmtId="49" fontId="1" fillId="6" borderId="18" xfId="0" applyNumberFormat="1" applyFont="1" applyFill="1" applyBorder="1" applyProtection="1">
      <protection locked="0"/>
    </xf>
    <xf numFmtId="49" fontId="1" fillId="6" borderId="19" xfId="0" applyNumberFormat="1" applyFont="1" applyFill="1" applyBorder="1" applyProtection="1">
      <protection locked="0"/>
    </xf>
    <xf numFmtId="0" fontId="0" fillId="0" borderId="0" xfId="0" applyFont="1" applyAlignment="1"/>
    <xf numFmtId="0" fontId="11" fillId="0" borderId="11" xfId="0" applyFont="1" applyBorder="1" applyAlignment="1"/>
    <xf numFmtId="49" fontId="8" fillId="6" borderId="14" xfId="0" applyNumberFormat="1" applyFont="1" applyFill="1" applyBorder="1" applyAlignment="1" applyProtection="1">
      <protection locked="0"/>
    </xf>
    <xf numFmtId="0" fontId="15" fillId="3" borderId="8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/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 wrapText="1"/>
    </xf>
    <xf numFmtId="0" fontId="0" fillId="0" borderId="7" xfId="0" quotePrefix="1" applyBorder="1" applyAlignment="1">
      <alignment horizontal="center"/>
    </xf>
    <xf numFmtId="0" fontId="0" fillId="0" borderId="0" xfId="0" applyFont="1" applyAlignment="1">
      <alignment wrapText="1"/>
    </xf>
    <xf numFmtId="0" fontId="18" fillId="0" borderId="10" xfId="0" applyFont="1" applyBorder="1" applyAlignment="1"/>
    <xf numFmtId="0" fontId="18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17" fillId="7" borderId="7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49" fontId="8" fillId="6" borderId="16" xfId="0" applyNumberFormat="1" applyFont="1" applyFill="1" applyBorder="1" applyAlignment="1" applyProtection="1">
      <protection locked="0"/>
    </xf>
    <xf numFmtId="164" fontId="1" fillId="6" borderId="14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/>
    <xf numFmtId="0" fontId="0" fillId="7" borderId="7" xfId="0" applyFill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49" fontId="1" fillId="6" borderId="16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49" fontId="10" fillId="6" borderId="16" xfId="1" applyNumberFormat="1" applyFill="1" applyBorder="1" applyAlignment="1" applyProtection="1">
      <protection locked="0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12" fillId="0" borderId="0" xfId="0" applyFont="1" applyAlignment="1">
      <alignment horizontal="right"/>
    </xf>
    <xf numFmtId="0" fontId="4" fillId="0" borderId="12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6" borderId="33" xfId="0" applyNumberFormat="1" applyFont="1" applyFill="1" applyBorder="1" applyAlignment="1" applyProtection="1">
      <protection locked="0"/>
    </xf>
    <xf numFmtId="49" fontId="1" fillId="0" borderId="34" xfId="0" applyNumberFormat="1" applyFont="1" applyBorder="1" applyProtection="1">
      <protection locked="0"/>
    </xf>
    <xf numFmtId="49" fontId="1" fillId="0" borderId="35" xfId="0" applyNumberFormat="1" applyFont="1" applyBorder="1" applyProtection="1">
      <protection locked="0"/>
    </xf>
    <xf numFmtId="0" fontId="9" fillId="3" borderId="31" xfId="0" applyFont="1" applyFill="1" applyBorder="1" applyAlignment="1">
      <alignment horizontal="center" wrapText="1"/>
    </xf>
    <xf numFmtId="0" fontId="1" fillId="0" borderId="16" xfId="0" applyFont="1" applyBorder="1" applyAlignment="1"/>
    <xf numFmtId="0" fontId="19" fillId="0" borderId="0" xfId="0" applyFont="1" applyAlignment="1">
      <alignment horizontal="left"/>
    </xf>
    <xf numFmtId="0" fontId="3" fillId="3" borderId="3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1" fillId="0" borderId="8" xfId="0" applyFont="1" applyBorder="1" applyAlignment="1"/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49" fontId="8" fillId="6" borderId="15" xfId="0" applyNumberFormat="1" applyFont="1" applyFill="1" applyBorder="1" applyAlignment="1" applyProtection="1">
      <alignment horizontal="left"/>
      <protection locked="0"/>
    </xf>
    <xf numFmtId="49" fontId="1" fillId="0" borderId="22" xfId="0" applyNumberFormat="1" applyFont="1" applyBorder="1" applyProtection="1">
      <protection locked="0"/>
    </xf>
    <xf numFmtId="49" fontId="1" fillId="0" borderId="23" xfId="0" applyNumberFormat="1" applyFont="1" applyBorder="1" applyProtection="1">
      <protection locked="0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49" fontId="8" fillId="6" borderId="26" xfId="0" applyNumberFormat="1" applyFont="1" applyFill="1" applyBorder="1" applyAlignment="1" applyProtection="1">
      <protection locked="0"/>
    </xf>
    <xf numFmtId="49" fontId="1" fillId="0" borderId="27" xfId="0" applyNumberFormat="1" applyFont="1" applyBorder="1" applyProtection="1">
      <protection locked="0"/>
    </xf>
    <xf numFmtId="49" fontId="1" fillId="0" borderId="28" xfId="0" applyNumberFormat="1" applyFont="1" applyBorder="1" applyProtection="1">
      <protection locked="0"/>
    </xf>
    <xf numFmtId="49" fontId="8" fillId="6" borderId="29" xfId="0" applyNumberFormat="1" applyFont="1" applyFill="1" applyBorder="1" applyAlignment="1" applyProtection="1">
      <protection locked="0"/>
    </xf>
    <xf numFmtId="49" fontId="1" fillId="0" borderId="30" xfId="0" applyNumberFormat="1" applyFont="1" applyBorder="1" applyProtection="1">
      <protection locked="0"/>
    </xf>
    <xf numFmtId="0" fontId="3" fillId="0" borderId="0" xfId="0" applyFont="1" applyAlignment="1">
      <alignment horizontal="right"/>
    </xf>
    <xf numFmtId="0" fontId="21" fillId="0" borderId="0" xfId="1" applyFont="1" applyAlignment="1"/>
    <xf numFmtId="0" fontId="22" fillId="0" borderId="0" xfId="0" applyFont="1" applyAlignment="1"/>
    <xf numFmtId="0" fontId="23" fillId="0" borderId="0" xfId="0" applyFont="1" applyAlignment="1"/>
    <xf numFmtId="0" fontId="20" fillId="4" borderId="0" xfId="0" applyFont="1" applyFill="1" applyAlignment="1">
      <alignment horizontal="center"/>
    </xf>
    <xf numFmtId="0" fontId="0" fillId="5" borderId="0" xfId="0" applyFont="1" applyFill="1" applyAlignment="1"/>
    <xf numFmtId="0" fontId="8" fillId="0" borderId="3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0" fillId="5" borderId="11" xfId="0" applyFont="1" applyFill="1" applyBorder="1" applyAlignment="1">
      <alignment horizontal="center"/>
    </xf>
    <xf numFmtId="0" fontId="26" fillId="0" borderId="11" xfId="1" applyFont="1" applyBorder="1" applyAlignment="1"/>
    <xf numFmtId="0" fontId="18" fillId="0" borderId="11" xfId="0" applyFont="1" applyBorder="1" applyAlignment="1"/>
    <xf numFmtId="0" fontId="9" fillId="0" borderId="25" xfId="0" applyFont="1" applyBorder="1"/>
    <xf numFmtId="49" fontId="10" fillId="6" borderId="29" xfId="1" applyNumberFormat="1" applyFill="1" applyBorder="1" applyAlignment="1" applyProtection="1">
      <protection locked="0"/>
    </xf>
    <xf numFmtId="0" fontId="24" fillId="4" borderId="0" xfId="0" applyFont="1" applyFill="1" applyAlignment="1">
      <alignment horizontal="center"/>
    </xf>
    <xf numFmtId="0" fontId="25" fillId="5" borderId="0" xfId="0" applyFont="1" applyFill="1" applyAlignment="1"/>
    <xf numFmtId="0" fontId="0" fillId="7" borderId="7" xfId="0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</cellXfs>
  <cellStyles count="2">
    <cellStyle name="Hyperlänk" xfId="1" builtinId="8"/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25241</xdr:colOff>
      <xdr:row>1</xdr:row>
      <xdr:rowOff>0</xdr:rowOff>
    </xdr:from>
    <xdr:to>
      <xdr:col>4</xdr:col>
      <xdr:colOff>825342</xdr:colOff>
      <xdr:row>7</xdr:row>
      <xdr:rowOff>7620</xdr:rowOff>
    </xdr:to>
    <xdr:pic>
      <xdr:nvPicPr>
        <xdr:cNvPr id="1109" name="image1.jpg">
          <a:extLst>
            <a:ext uri="{FF2B5EF4-FFF2-40B4-BE49-F238E27FC236}">
              <a16:creationId xmlns:a16="http://schemas.microsoft.com/office/drawing/2014/main" id="{206B441A-E93C-4B25-ABA5-048AA2E8EDA2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712"/>
        <a:stretch/>
      </xdr:blipFill>
      <xdr:spPr bwMode="auto">
        <a:xfrm>
          <a:off x="2407920" y="289560"/>
          <a:ext cx="199644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13</xdr:row>
      <xdr:rowOff>47625</xdr:rowOff>
    </xdr:from>
    <xdr:to>
      <xdr:col>4</xdr:col>
      <xdr:colOff>360098</xdr:colOff>
      <xdr:row>13</xdr:row>
      <xdr:rowOff>161925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C225506E-CD22-4DDE-AAB8-CD3D69935C54}"/>
            </a:ext>
          </a:extLst>
        </xdr:cNvPr>
        <xdr:cNvSpPr/>
      </xdr:nvSpPr>
      <xdr:spPr>
        <a:xfrm>
          <a:off x="3524250" y="2457450"/>
          <a:ext cx="276225" cy="114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 editAs="oneCell">
    <xdr:from>
      <xdr:col>1</xdr:col>
      <xdr:colOff>137160</xdr:colOff>
      <xdr:row>0</xdr:row>
      <xdr:rowOff>68580</xdr:rowOff>
    </xdr:from>
    <xdr:to>
      <xdr:col>2</xdr:col>
      <xdr:colOff>762000</xdr:colOff>
      <xdr:row>7</xdr:row>
      <xdr:rowOff>121920</xdr:rowOff>
    </xdr:to>
    <xdr:pic>
      <xdr:nvPicPr>
        <xdr:cNvPr id="1111" name="Bildobjekt 3">
          <a:extLst>
            <a:ext uri="{FF2B5EF4-FFF2-40B4-BE49-F238E27FC236}">
              <a16:creationId xmlns:a16="http://schemas.microsoft.com/office/drawing/2014/main" id="{8AFE9B85-B7F3-45DC-8618-6393A1DD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8580"/>
          <a:ext cx="155448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891539</xdr:colOff>
      <xdr:row>0</xdr:row>
      <xdr:rowOff>243841</xdr:rowOff>
    </xdr:from>
    <xdr:to>
      <xdr:col>6</xdr:col>
      <xdr:colOff>130492</xdr:colOff>
      <xdr:row>6</xdr:row>
      <xdr:rowOff>129658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759328E-1674-4FCC-B2F4-08D58E4D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4839" y="243841"/>
          <a:ext cx="1554481" cy="1165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c@nordiclightregion.com" TargetMode="External"/><Relationship Id="rId1" Type="http://schemas.openxmlformats.org/officeDocument/2006/relationships/hyperlink" Target="mailto:registration@europeanbarbershop.e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9"/>
  <sheetViews>
    <sheetView showGridLines="0" tabSelected="1" zoomScale="80" zoomScaleNormal="80" workbookViewId="0">
      <pane ySplit="18" topLeftCell="A19" activePane="bottomLeft" state="frozen"/>
      <selection pane="bottomLeft" activeCell="D10" sqref="D10"/>
    </sheetView>
  </sheetViews>
  <sheetFormatPr defaultColWidth="14.44140625" defaultRowHeight="15.75" customHeight="1" x14ac:dyDescent="0.25"/>
  <cols>
    <col min="1" max="1" width="4.44140625" bestFit="1" customWidth="1"/>
    <col min="2" max="2" width="13.5546875" customWidth="1"/>
    <col min="3" max="3" width="16.6640625" customWidth="1"/>
    <col min="4" max="4" width="17.44140625" customWidth="1"/>
    <col min="5" max="5" width="14.6640625" customWidth="1"/>
    <col min="6" max="6" width="19.6640625" style="48" customWidth="1"/>
    <col min="7" max="7" width="28.33203125" customWidth="1"/>
    <col min="8" max="9" width="2" hidden="1" customWidth="1"/>
    <col min="10" max="10" width="27.44140625" customWidth="1"/>
    <col min="11" max="11" width="22" customWidth="1"/>
    <col min="12" max="12" width="16.5546875" customWidth="1"/>
    <col min="13" max="14" width="9.33203125" style="35" hidden="1" customWidth="1"/>
    <col min="15" max="15" width="23.109375" customWidth="1"/>
    <col min="16" max="16" width="15.88671875" customWidth="1"/>
  </cols>
  <sheetData>
    <row r="1" spans="1:15" ht="22.8" x14ac:dyDescent="0.4">
      <c r="A1" s="1"/>
      <c r="D1" s="94" t="s">
        <v>50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22.8" x14ac:dyDescent="0.4">
      <c r="A2" s="1"/>
      <c r="D2" s="2"/>
      <c r="E2" s="2"/>
      <c r="F2" s="71"/>
      <c r="G2" s="2"/>
      <c r="H2" s="2"/>
      <c r="I2" s="2"/>
      <c r="J2" s="105" t="s">
        <v>0</v>
      </c>
      <c r="K2" s="79"/>
      <c r="L2" s="106" t="s">
        <v>39</v>
      </c>
      <c r="M2" s="107"/>
      <c r="N2" s="107"/>
      <c r="O2" s="108"/>
    </row>
    <row r="3" spans="1:15" ht="15.6" x14ac:dyDescent="0.3">
      <c r="A3" s="1"/>
      <c r="J3" s="3"/>
      <c r="K3" s="45" t="s">
        <v>26</v>
      </c>
      <c r="L3" s="114" t="s">
        <v>59</v>
      </c>
      <c r="M3" s="114"/>
      <c r="N3" s="114"/>
      <c r="O3" s="114"/>
    </row>
    <row r="4" spans="1:15" ht="13.2" x14ac:dyDescent="0.25">
      <c r="A4" s="1"/>
      <c r="J4" s="69" t="s">
        <v>55</v>
      </c>
      <c r="K4" s="18" t="s">
        <v>1</v>
      </c>
      <c r="L4" s="53" t="s">
        <v>2</v>
      </c>
      <c r="M4" s="4"/>
      <c r="N4" s="4"/>
      <c r="O4" s="98" t="s">
        <v>3</v>
      </c>
    </row>
    <row r="5" spans="1:15" ht="13.2" x14ac:dyDescent="0.25">
      <c r="A5" s="1"/>
      <c r="J5" s="23"/>
      <c r="K5" s="22" t="s">
        <v>4</v>
      </c>
      <c r="L5" s="5" t="s">
        <v>5</v>
      </c>
      <c r="M5" s="36"/>
      <c r="N5" s="36"/>
      <c r="O5" s="99"/>
    </row>
    <row r="6" spans="1:15" ht="13.2" x14ac:dyDescent="0.25">
      <c r="A6" s="1"/>
      <c r="J6" s="68" t="s">
        <v>54</v>
      </c>
      <c r="K6" s="19" t="s">
        <v>6</v>
      </c>
      <c r="L6" s="6" t="s">
        <v>7</v>
      </c>
      <c r="M6" s="6"/>
      <c r="N6" s="6"/>
      <c r="O6" s="7"/>
    </row>
    <row r="7" spans="1:15" ht="16.2" customHeight="1" x14ac:dyDescent="0.25">
      <c r="A7" s="1"/>
      <c r="J7" s="20"/>
      <c r="K7" s="19" t="s">
        <v>52</v>
      </c>
      <c r="L7" s="54" t="s">
        <v>51</v>
      </c>
      <c r="M7" s="6"/>
      <c r="N7" s="6"/>
      <c r="O7" s="7"/>
    </row>
    <row r="8" spans="1:15" ht="13.8" x14ac:dyDescent="0.25">
      <c r="A8" s="1"/>
      <c r="E8" s="119" t="s">
        <v>57</v>
      </c>
      <c r="F8" s="119"/>
      <c r="G8" s="120"/>
      <c r="J8" s="21"/>
      <c r="K8" s="22" t="s">
        <v>53</v>
      </c>
      <c r="L8" s="115" t="s">
        <v>56</v>
      </c>
      <c r="M8" s="116"/>
      <c r="N8" s="116"/>
      <c r="O8" s="117"/>
    </row>
    <row r="9" spans="1:15" ht="3.75" customHeight="1" x14ac:dyDescent="0.25">
      <c r="A9" s="1"/>
      <c r="O9" s="1"/>
    </row>
    <row r="10" spans="1:15" ht="15.6" x14ac:dyDescent="0.3">
      <c r="A10" s="78" t="s">
        <v>8</v>
      </c>
      <c r="B10" s="78"/>
      <c r="C10" s="81"/>
      <c r="D10" s="65"/>
      <c r="E10" s="109" t="s">
        <v>60</v>
      </c>
      <c r="F10" s="109"/>
      <c r="G10" s="110"/>
      <c r="H10" s="78" t="s">
        <v>9</v>
      </c>
      <c r="I10" s="79"/>
      <c r="J10" s="79"/>
      <c r="K10" s="100"/>
      <c r="L10" s="101"/>
      <c r="M10" s="101"/>
      <c r="N10" s="101"/>
      <c r="O10" s="102"/>
    </row>
    <row r="11" spans="1:15" ht="15.6" x14ac:dyDescent="0.3">
      <c r="A11" s="8"/>
      <c r="B11" s="78" t="s">
        <v>10</v>
      </c>
      <c r="C11" s="79"/>
      <c r="D11" s="95"/>
      <c r="E11" s="96"/>
      <c r="F11" s="96"/>
      <c r="G11" s="97"/>
      <c r="H11" s="78" t="s">
        <v>11</v>
      </c>
      <c r="I11" s="79"/>
      <c r="J11" s="79"/>
      <c r="K11" s="103"/>
      <c r="L11" s="96"/>
      <c r="M11" s="96"/>
      <c r="N11" s="96"/>
      <c r="O11" s="104"/>
    </row>
    <row r="12" spans="1:15" ht="15.6" x14ac:dyDescent="0.3">
      <c r="A12" s="1"/>
      <c r="B12" s="78" t="s">
        <v>12</v>
      </c>
      <c r="C12" s="79"/>
      <c r="D12" s="27"/>
      <c r="E12" s="12" t="s">
        <v>34</v>
      </c>
      <c r="F12" s="73"/>
      <c r="G12" s="9"/>
      <c r="H12" s="40">
        <f>IF($D$12="SA NLR #32 (Nordic countries)",2,IF($D$12="SNOBS (Nordic countries)",3,IF(LEN($D$12)&lt;&gt;0,4,5)))</f>
        <v>5</v>
      </c>
      <c r="I12" s="47"/>
      <c r="J12" s="46" t="s">
        <v>13</v>
      </c>
      <c r="K12" s="103"/>
      <c r="L12" s="96"/>
      <c r="M12" s="96"/>
      <c r="N12" s="96"/>
      <c r="O12" s="104"/>
    </row>
    <row r="13" spans="1:15" ht="15.6" x14ac:dyDescent="0.3">
      <c r="A13" s="78" t="s">
        <v>14</v>
      </c>
      <c r="B13" s="78"/>
      <c r="C13" s="81"/>
      <c r="D13" s="70"/>
      <c r="E13" s="13" t="s">
        <v>19</v>
      </c>
      <c r="F13" s="13"/>
      <c r="G13" s="10"/>
      <c r="H13" s="40">
        <f>IF($D$13="SEK",1,IF($D$13="EUR",2,0))</f>
        <v>0</v>
      </c>
      <c r="I13" s="47"/>
      <c r="J13" s="56" t="s">
        <v>15</v>
      </c>
      <c r="K13" s="103"/>
      <c r="L13" s="96"/>
      <c r="M13" s="96"/>
      <c r="N13" s="96"/>
      <c r="O13" s="104"/>
    </row>
    <row r="14" spans="1:15" ht="15.6" x14ac:dyDescent="0.3">
      <c r="A14" s="1"/>
      <c r="B14" s="80" t="s">
        <v>16</v>
      </c>
      <c r="C14" s="79"/>
      <c r="D14" s="11" t="str">
        <f>INT(SUM($L$19:$L$173))&amp;" "&amp;D13</f>
        <v xml:space="preserve">0 </v>
      </c>
      <c r="E14" s="111" t="s">
        <v>40</v>
      </c>
      <c r="F14" s="112"/>
      <c r="G14" s="113"/>
      <c r="H14" s="78" t="s">
        <v>17</v>
      </c>
      <c r="I14" s="79"/>
      <c r="J14" s="79"/>
      <c r="K14" s="118"/>
      <c r="L14" s="96"/>
      <c r="M14" s="96"/>
      <c r="N14" s="96"/>
      <c r="O14" s="104"/>
    </row>
    <row r="15" spans="1:15" ht="15.6" x14ac:dyDescent="0.3">
      <c r="A15" s="1"/>
      <c r="C15" s="12"/>
      <c r="D15" s="12"/>
      <c r="E15" s="10"/>
      <c r="F15" s="74"/>
      <c r="G15" s="78" t="s">
        <v>18</v>
      </c>
      <c r="H15" s="79"/>
      <c r="I15" s="79"/>
      <c r="J15" s="79"/>
      <c r="K15" s="84"/>
      <c r="L15" s="85"/>
      <c r="M15" s="85"/>
      <c r="N15" s="85"/>
      <c r="O15" s="86"/>
    </row>
    <row r="16" spans="1:15" ht="15.6" x14ac:dyDescent="0.3">
      <c r="A16" s="1"/>
      <c r="B16" s="24" t="s">
        <v>38</v>
      </c>
      <c r="C16" s="25"/>
      <c r="D16" s="25"/>
      <c r="E16" s="25"/>
      <c r="F16" s="25"/>
      <c r="G16" s="26"/>
      <c r="H16" s="93" t="s">
        <v>42</v>
      </c>
      <c r="I16" s="93"/>
      <c r="J16" s="89" t="str">
        <f>IF(LEN($D$10)+LEN($D$13)+LEN($K$10)+LEN($K$11)+LEN($K$12)=0,"",IF(LEN($D$10)=0,"Enter registration date",IF(LEN($D$13)=0,"Select currency",IF(LEN($K$10)=0,"Enter contact name",IF(LEN($K$11)=0,"Enter street address",IF(LEN($K$12)=0,"Enter city &amp; postal code",""))))))</f>
        <v/>
      </c>
      <c r="K16" s="89"/>
      <c r="L16" s="89" t="str">
        <f>IF(LEN($K$12)+LEN($K$13)+LEN($K$14)+LEN($K$15)=0,"",IF(LEN($K$12)=0,"Enter city &amp; postal code",IF(LEN($K$13)=0,"Enter country",IF(LEN($K$14)=0,"Enter e-mail address",IF(LEN($K$15)=0,"Enter telephone number","")))))</f>
        <v/>
      </c>
      <c r="M16" s="89"/>
      <c r="N16" s="89"/>
      <c r="O16" s="89"/>
    </row>
    <row r="17" spans="1:15" ht="28.2" customHeight="1" x14ac:dyDescent="0.25">
      <c r="A17" s="1"/>
      <c r="D17" s="82" t="str">
        <f>IF(SUM($H$19:$H$173)=0,"",IF(SUM($H$19:$H$173)=1,"Enter given name",IF(SUM($H$19:$H$173)=2,"Enter surname",IF(SUM($H$19:$H$173)=3,"Select participant type",IF(SUM($H$19:$H$173)=4,"Enter e-mail address",IF(SUM($H$19:$H$173)=5,"Enter cell phone number","Required information missing"))))))</f>
        <v/>
      </c>
      <c r="E17" s="83"/>
      <c r="F17" s="75"/>
      <c r="G17" s="90" t="s">
        <v>27</v>
      </c>
      <c r="H17" s="93"/>
      <c r="I17" s="93"/>
      <c r="J17" s="87" t="s">
        <v>49</v>
      </c>
      <c r="K17" s="87" t="s">
        <v>58</v>
      </c>
      <c r="L17" s="44" t="s">
        <v>20</v>
      </c>
      <c r="M17" s="41"/>
      <c r="N17" s="41"/>
      <c r="O17" s="91" t="s">
        <v>41</v>
      </c>
    </row>
    <row r="18" spans="1:15" ht="13.2" x14ac:dyDescent="0.25">
      <c r="A18" s="14" t="s">
        <v>21</v>
      </c>
      <c r="B18" s="15" t="s">
        <v>22</v>
      </c>
      <c r="C18" s="15" t="s">
        <v>23</v>
      </c>
      <c r="D18" s="14" t="s">
        <v>24</v>
      </c>
      <c r="E18" s="16" t="s">
        <v>25</v>
      </c>
      <c r="F18" s="76" t="s">
        <v>61</v>
      </c>
      <c r="G18" s="88"/>
      <c r="H18" s="93"/>
      <c r="I18" s="93"/>
      <c r="J18" s="88"/>
      <c r="K18" s="88"/>
      <c r="L18" s="38" t="str">
        <f>IF(LEN($D$13)&lt;&gt;0,$D$13,"")</f>
        <v/>
      </c>
      <c r="M18" s="42"/>
      <c r="N18" s="42"/>
      <c r="O18" s="92"/>
    </row>
    <row r="19" spans="1:15" ht="13.2" x14ac:dyDescent="0.25">
      <c r="A19" s="17">
        <v>1</v>
      </c>
      <c r="B19" s="37"/>
      <c r="C19" s="37"/>
      <c r="D19" s="29"/>
      <c r="E19" s="29"/>
      <c r="F19" s="72"/>
      <c r="G19" s="30"/>
      <c r="H19" s="40">
        <f t="shared" ref="H19:H83" si="0">IF(LEN($B19)+LEN($C19)+LEN($D19)=0,0,IF(LEN($B19)=0,1,IF(LEN($C19)=0,2,IF(LEN($D19)=0,3,IF(LEN($J19)=0,4,IF(LEN($K19)=0,5,0))))))</f>
        <v>0</v>
      </c>
      <c r="I19" s="40"/>
      <c r="J19" s="77"/>
      <c r="K19" s="64"/>
      <c r="L19" s="39">
        <f>IF($F19="Yes",0,IF($H19&lt;&gt;0,0,IF(LEN($D19)=0,0,IF($D$13="SEK",IF($D$10&gt;=DATEVALUE("2022-01-31"),1.1,1)*$M19,IF($D$13="EUR",IF($D$10&gt;=DATEVALUE("2022-01-31"),1.1,1)*$N19,"Select currency")))))</f>
        <v>0</v>
      </c>
      <c r="M19" s="43" t="e">
        <f>VLOOKUP($D19,Blad2!$A$3:$E$9,$H$12)</f>
        <v>#N/A</v>
      </c>
      <c r="N19" s="43" t="e">
        <f>VLOOKUP($D19,Blad2!$A$3:$J$9,5+$H$12)</f>
        <v>#N/A</v>
      </c>
      <c r="O19" s="32"/>
    </row>
    <row r="20" spans="1:15" ht="13.2" x14ac:dyDescent="0.25">
      <c r="A20" s="17">
        <v>2</v>
      </c>
      <c r="B20" s="37"/>
      <c r="C20" s="37"/>
      <c r="D20" s="29"/>
      <c r="E20" s="29"/>
      <c r="F20" s="29"/>
      <c r="G20" s="31"/>
      <c r="H20" s="40">
        <f t="shared" si="0"/>
        <v>0</v>
      </c>
      <c r="I20" s="40"/>
      <c r="J20" s="77"/>
      <c r="K20" s="30"/>
      <c r="L20" s="39">
        <f t="shared" ref="L20:L83" si="1">IF($F20="Yes",0,IF($H20&lt;&gt;0,0,IF(LEN($D20)=0,0,IF($D$13="SEK",IF($D$10&gt;=DATEVALUE("2022-01-31"),1.1,1)*$M20,IF($D$13="EUR",IF($D$10&gt;=DATEVALUE("2022-01-31"),1.1,1)*$N20,"Select currency")))))</f>
        <v>0</v>
      </c>
      <c r="M20" s="43" t="e">
        <f>VLOOKUP($D20,Blad2!$A$3:$E$9,$H$12)</f>
        <v>#N/A</v>
      </c>
      <c r="N20" s="43" t="e">
        <f>VLOOKUP($D20,Blad2!$A$3:$J$9,5+$H$12)</f>
        <v>#N/A</v>
      </c>
      <c r="O20" s="33"/>
    </row>
    <row r="21" spans="1:15" ht="13.2" x14ac:dyDescent="0.25">
      <c r="A21" s="17">
        <v>3</v>
      </c>
      <c r="B21" s="28"/>
      <c r="C21" s="28"/>
      <c r="D21" s="29"/>
      <c r="E21" s="29"/>
      <c r="F21" s="29"/>
      <c r="G21" s="31"/>
      <c r="H21" s="40">
        <f t="shared" si="0"/>
        <v>0</v>
      </c>
      <c r="I21" s="40"/>
      <c r="J21" s="77"/>
      <c r="K21" s="30"/>
      <c r="L21" s="39">
        <f t="shared" si="1"/>
        <v>0</v>
      </c>
      <c r="M21" s="43" t="e">
        <f>VLOOKUP($D21,Blad2!$A$3:$E$9,$H$12)</f>
        <v>#N/A</v>
      </c>
      <c r="N21" s="43" t="e">
        <f>VLOOKUP($D21,Blad2!$A$3:$J$9,5+$H$12)</f>
        <v>#N/A</v>
      </c>
      <c r="O21" s="33"/>
    </row>
    <row r="22" spans="1:15" ht="13.2" x14ac:dyDescent="0.25">
      <c r="A22" s="17">
        <v>4</v>
      </c>
      <c r="B22" s="28"/>
      <c r="C22" s="28"/>
      <c r="D22" s="29"/>
      <c r="E22" s="29"/>
      <c r="F22" s="29"/>
      <c r="G22" s="31"/>
      <c r="H22" s="40">
        <f t="shared" si="0"/>
        <v>0</v>
      </c>
      <c r="I22" s="40"/>
      <c r="J22" s="30"/>
      <c r="K22" s="30"/>
      <c r="L22" s="39">
        <f t="shared" si="1"/>
        <v>0</v>
      </c>
      <c r="M22" s="43" t="e">
        <f>VLOOKUP($D22,Blad2!$A$3:$E$9,$H$12)</f>
        <v>#N/A</v>
      </c>
      <c r="N22" s="43" t="e">
        <f>VLOOKUP($D22,Blad2!$A$3:$J$9,5+$H$12)</f>
        <v>#N/A</v>
      </c>
      <c r="O22" s="33"/>
    </row>
    <row r="23" spans="1:15" ht="13.2" x14ac:dyDescent="0.25">
      <c r="A23" s="17">
        <v>5</v>
      </c>
      <c r="B23" s="28"/>
      <c r="C23" s="28"/>
      <c r="D23" s="29"/>
      <c r="E23" s="29"/>
      <c r="F23" s="29"/>
      <c r="G23" s="31"/>
      <c r="H23" s="40">
        <f t="shared" si="0"/>
        <v>0</v>
      </c>
      <c r="I23" s="40"/>
      <c r="J23" s="30"/>
      <c r="K23" s="30"/>
      <c r="L23" s="39">
        <f t="shared" si="1"/>
        <v>0</v>
      </c>
      <c r="M23" s="43" t="e">
        <f>VLOOKUP($D23,Blad2!$A$3:$E$9,$H$12)</f>
        <v>#N/A</v>
      </c>
      <c r="N23" s="43" t="e">
        <f>VLOOKUP($D23,Blad2!$A$3:$J$9,5+$H$12)</f>
        <v>#N/A</v>
      </c>
      <c r="O23" s="33"/>
    </row>
    <row r="24" spans="1:15" ht="13.2" x14ac:dyDescent="0.25">
      <c r="A24" s="17">
        <v>6</v>
      </c>
      <c r="B24" s="28"/>
      <c r="C24" s="28"/>
      <c r="D24" s="29"/>
      <c r="E24" s="29"/>
      <c r="F24" s="29"/>
      <c r="G24" s="31"/>
      <c r="H24" s="40">
        <f t="shared" si="0"/>
        <v>0</v>
      </c>
      <c r="I24" s="40"/>
      <c r="J24" s="30"/>
      <c r="K24" s="30"/>
      <c r="L24" s="39">
        <f t="shared" si="1"/>
        <v>0</v>
      </c>
      <c r="M24" s="43" t="e">
        <f>VLOOKUP($D24,Blad2!$A$3:$E$9,$H$12)</f>
        <v>#N/A</v>
      </c>
      <c r="N24" s="43" t="e">
        <f>VLOOKUP($D24,Blad2!$A$3:$J$9,5+$H$12)</f>
        <v>#N/A</v>
      </c>
      <c r="O24" s="33"/>
    </row>
    <row r="25" spans="1:15" ht="13.2" x14ac:dyDescent="0.25">
      <c r="A25" s="17">
        <v>7</v>
      </c>
      <c r="B25" s="31"/>
      <c r="C25" s="31"/>
      <c r="D25" s="29"/>
      <c r="E25" s="29"/>
      <c r="F25" s="29"/>
      <c r="G25" s="31"/>
      <c r="H25" s="40">
        <f t="shared" si="0"/>
        <v>0</v>
      </c>
      <c r="I25" s="40"/>
      <c r="J25" s="30"/>
      <c r="K25" s="30"/>
      <c r="L25" s="39">
        <f t="shared" si="1"/>
        <v>0</v>
      </c>
      <c r="M25" s="43" t="e">
        <f>VLOOKUP($D25,Blad2!$A$3:$E$9,$H$12)</f>
        <v>#N/A</v>
      </c>
      <c r="N25" s="43" t="e">
        <f>VLOOKUP($D25,Blad2!$A$3:$J$9,5+$H$12)</f>
        <v>#N/A</v>
      </c>
      <c r="O25" s="33"/>
    </row>
    <row r="26" spans="1:15" ht="13.2" x14ac:dyDescent="0.25">
      <c r="A26" s="17">
        <v>8</v>
      </c>
      <c r="B26" s="31"/>
      <c r="C26" s="31"/>
      <c r="D26" s="29"/>
      <c r="E26" s="29"/>
      <c r="F26" s="29"/>
      <c r="G26" s="31"/>
      <c r="H26" s="40">
        <f t="shared" si="0"/>
        <v>0</v>
      </c>
      <c r="I26" s="40"/>
      <c r="J26" s="30"/>
      <c r="K26" s="30"/>
      <c r="L26" s="39">
        <f t="shared" si="1"/>
        <v>0</v>
      </c>
      <c r="M26" s="43" t="e">
        <f>VLOOKUP($D26,Blad2!$A$3:$E$9,$H$12)</f>
        <v>#N/A</v>
      </c>
      <c r="N26" s="43" t="e">
        <f>VLOOKUP($D26,Blad2!$A$3:$J$9,5+$H$12)</f>
        <v>#N/A</v>
      </c>
      <c r="O26" s="33"/>
    </row>
    <row r="27" spans="1:15" ht="13.2" x14ac:dyDescent="0.25">
      <c r="A27" s="17">
        <v>9</v>
      </c>
      <c r="B27" s="31"/>
      <c r="C27" s="31"/>
      <c r="D27" s="29"/>
      <c r="E27" s="29"/>
      <c r="F27" s="29"/>
      <c r="G27" s="31"/>
      <c r="H27" s="40">
        <f t="shared" si="0"/>
        <v>0</v>
      </c>
      <c r="I27" s="40"/>
      <c r="J27" s="30"/>
      <c r="K27" s="30"/>
      <c r="L27" s="39">
        <f t="shared" si="1"/>
        <v>0</v>
      </c>
      <c r="M27" s="43" t="e">
        <f>VLOOKUP($D27,Blad2!$A$3:$E$9,$H$12)</f>
        <v>#N/A</v>
      </c>
      <c r="N27" s="43" t="e">
        <f>VLOOKUP($D27,Blad2!$A$3:$J$9,5+$H$12)</f>
        <v>#N/A</v>
      </c>
      <c r="O27" s="33"/>
    </row>
    <row r="28" spans="1:15" ht="13.2" x14ac:dyDescent="0.25">
      <c r="A28" s="17">
        <v>10</v>
      </c>
      <c r="B28" s="31"/>
      <c r="C28" s="31"/>
      <c r="D28" s="29"/>
      <c r="E28" s="29"/>
      <c r="F28" s="29"/>
      <c r="G28" s="31"/>
      <c r="H28" s="40">
        <f t="shared" si="0"/>
        <v>0</v>
      </c>
      <c r="I28" s="40"/>
      <c r="J28" s="30"/>
      <c r="K28" s="30"/>
      <c r="L28" s="39">
        <f t="shared" si="1"/>
        <v>0</v>
      </c>
      <c r="M28" s="43" t="e">
        <f>VLOOKUP($D28,Blad2!$A$3:$E$9,$H$12)</f>
        <v>#N/A</v>
      </c>
      <c r="N28" s="43" t="e">
        <f>VLOOKUP($D28,Blad2!$A$3:$J$9,5+$H$12)</f>
        <v>#N/A</v>
      </c>
      <c r="O28" s="33"/>
    </row>
    <row r="29" spans="1:15" ht="13.2" x14ac:dyDescent="0.25">
      <c r="A29" s="17">
        <v>11</v>
      </c>
      <c r="B29" s="31"/>
      <c r="C29" s="31"/>
      <c r="D29" s="29"/>
      <c r="E29" s="29"/>
      <c r="F29" s="29"/>
      <c r="G29" s="31"/>
      <c r="H29" s="40">
        <f t="shared" si="0"/>
        <v>0</v>
      </c>
      <c r="I29" s="40"/>
      <c r="J29" s="30"/>
      <c r="K29" s="30"/>
      <c r="L29" s="39">
        <f t="shared" si="1"/>
        <v>0</v>
      </c>
      <c r="M29" s="43" t="e">
        <f>VLOOKUP($D29,Blad2!$A$3:$E$9,$H$12)</f>
        <v>#N/A</v>
      </c>
      <c r="N29" s="43" t="e">
        <f>VLOOKUP($D29,Blad2!$A$3:$J$9,5+$H$12)</f>
        <v>#N/A</v>
      </c>
      <c r="O29" s="33"/>
    </row>
    <row r="30" spans="1:15" ht="13.2" x14ac:dyDescent="0.25">
      <c r="A30" s="17">
        <v>12</v>
      </c>
      <c r="B30" s="31"/>
      <c r="C30" s="31"/>
      <c r="D30" s="29"/>
      <c r="E30" s="29"/>
      <c r="F30" s="29"/>
      <c r="G30" s="31"/>
      <c r="H30" s="40">
        <f t="shared" si="0"/>
        <v>0</v>
      </c>
      <c r="I30" s="40"/>
      <c r="J30" s="30"/>
      <c r="K30" s="30"/>
      <c r="L30" s="39">
        <f t="shared" si="1"/>
        <v>0</v>
      </c>
      <c r="M30" s="43" t="e">
        <f>VLOOKUP($D30,Blad2!$A$3:$E$9,$H$12)</f>
        <v>#N/A</v>
      </c>
      <c r="N30" s="43" t="e">
        <f>VLOOKUP($D30,Blad2!$A$3:$J$9,5+$H$12)</f>
        <v>#N/A</v>
      </c>
      <c r="O30" s="33"/>
    </row>
    <row r="31" spans="1:15" ht="13.2" x14ac:dyDescent="0.25">
      <c r="A31" s="17">
        <v>13</v>
      </c>
      <c r="B31" s="31"/>
      <c r="C31" s="31"/>
      <c r="D31" s="29"/>
      <c r="E31" s="29"/>
      <c r="F31" s="29"/>
      <c r="G31" s="31"/>
      <c r="H31" s="40">
        <f t="shared" si="0"/>
        <v>0</v>
      </c>
      <c r="I31" s="40"/>
      <c r="J31" s="30"/>
      <c r="K31" s="30"/>
      <c r="L31" s="39">
        <f t="shared" si="1"/>
        <v>0</v>
      </c>
      <c r="M31" s="43" t="e">
        <f>VLOOKUP($D31,Blad2!$A$3:$E$9,$H$12)</f>
        <v>#N/A</v>
      </c>
      <c r="N31" s="43" t="e">
        <f>VLOOKUP($D31,Blad2!$A$3:$J$9,5+$H$12)</f>
        <v>#N/A</v>
      </c>
      <c r="O31" s="33"/>
    </row>
    <row r="32" spans="1:15" ht="13.2" x14ac:dyDescent="0.25">
      <c r="A32" s="17">
        <v>14</v>
      </c>
      <c r="B32" s="31"/>
      <c r="C32" s="31"/>
      <c r="D32" s="29"/>
      <c r="E32" s="29"/>
      <c r="F32" s="29"/>
      <c r="G32" s="31"/>
      <c r="H32" s="40">
        <f t="shared" si="0"/>
        <v>0</v>
      </c>
      <c r="I32" s="40"/>
      <c r="J32" s="30"/>
      <c r="K32" s="30"/>
      <c r="L32" s="39">
        <f t="shared" si="1"/>
        <v>0</v>
      </c>
      <c r="M32" s="43" t="e">
        <f>VLOOKUP($D32,Blad2!$A$3:$E$9,$H$12)</f>
        <v>#N/A</v>
      </c>
      <c r="N32" s="43" t="e">
        <f>VLOOKUP($D32,Blad2!$A$3:$J$9,5+$H$12)</f>
        <v>#N/A</v>
      </c>
      <c r="O32" s="33"/>
    </row>
    <row r="33" spans="1:15" ht="13.2" x14ac:dyDescent="0.25">
      <c r="A33" s="17">
        <v>15</v>
      </c>
      <c r="B33" s="31"/>
      <c r="C33" s="31"/>
      <c r="D33" s="29"/>
      <c r="E33" s="29"/>
      <c r="F33" s="29"/>
      <c r="G33" s="31"/>
      <c r="H33" s="40">
        <f t="shared" si="0"/>
        <v>0</v>
      </c>
      <c r="I33" s="40"/>
      <c r="J33" s="30"/>
      <c r="K33" s="30"/>
      <c r="L33" s="39">
        <f t="shared" si="1"/>
        <v>0</v>
      </c>
      <c r="M33" s="43" t="e">
        <f>VLOOKUP($D33,Blad2!$A$3:$E$9,$H$12)</f>
        <v>#N/A</v>
      </c>
      <c r="N33" s="43" t="e">
        <f>VLOOKUP($D33,Blad2!$A$3:$J$9,5+$H$12)</f>
        <v>#N/A</v>
      </c>
      <c r="O33" s="33"/>
    </row>
    <row r="34" spans="1:15" ht="13.2" x14ac:dyDescent="0.25">
      <c r="A34" s="17">
        <v>16</v>
      </c>
      <c r="B34" s="31"/>
      <c r="C34" s="31"/>
      <c r="D34" s="29"/>
      <c r="E34" s="29"/>
      <c r="F34" s="29"/>
      <c r="G34" s="31"/>
      <c r="H34" s="40">
        <f t="shared" si="0"/>
        <v>0</v>
      </c>
      <c r="I34" s="40"/>
      <c r="J34" s="30"/>
      <c r="K34" s="30"/>
      <c r="L34" s="39">
        <f t="shared" si="1"/>
        <v>0</v>
      </c>
      <c r="M34" s="43" t="e">
        <f>VLOOKUP($D34,Blad2!$A$3:$E$9,$H$12)</f>
        <v>#N/A</v>
      </c>
      <c r="N34" s="43" t="e">
        <f>VLOOKUP($D34,Blad2!$A$3:$J$9,5+$H$12)</f>
        <v>#N/A</v>
      </c>
      <c r="O34" s="33"/>
    </row>
    <row r="35" spans="1:15" ht="13.2" x14ac:dyDescent="0.25">
      <c r="A35" s="17">
        <v>17</v>
      </c>
      <c r="B35" s="31"/>
      <c r="C35" s="31"/>
      <c r="D35" s="29"/>
      <c r="E35" s="29"/>
      <c r="F35" s="29"/>
      <c r="G35" s="31"/>
      <c r="H35" s="40">
        <f t="shared" si="0"/>
        <v>0</v>
      </c>
      <c r="I35" s="40"/>
      <c r="J35" s="30"/>
      <c r="K35" s="30"/>
      <c r="L35" s="39">
        <f t="shared" si="1"/>
        <v>0</v>
      </c>
      <c r="M35" s="43" t="e">
        <f>VLOOKUP($D35,Blad2!$A$3:$E$9,$H$12)</f>
        <v>#N/A</v>
      </c>
      <c r="N35" s="43" t="e">
        <f>VLOOKUP($D35,Blad2!$A$3:$J$9,5+$H$12)</f>
        <v>#N/A</v>
      </c>
      <c r="O35" s="33"/>
    </row>
    <row r="36" spans="1:15" ht="13.2" x14ac:dyDescent="0.25">
      <c r="A36" s="17">
        <v>18</v>
      </c>
      <c r="B36" s="31"/>
      <c r="C36" s="31"/>
      <c r="D36" s="29"/>
      <c r="E36" s="29"/>
      <c r="F36" s="29"/>
      <c r="G36" s="31"/>
      <c r="H36" s="40">
        <f t="shared" si="0"/>
        <v>0</v>
      </c>
      <c r="I36" s="40"/>
      <c r="J36" s="30"/>
      <c r="K36" s="30"/>
      <c r="L36" s="39">
        <f t="shared" si="1"/>
        <v>0</v>
      </c>
      <c r="M36" s="43" t="e">
        <f>VLOOKUP($D36,Blad2!$A$3:$E$9,$H$12)</f>
        <v>#N/A</v>
      </c>
      <c r="N36" s="43" t="e">
        <f>VLOOKUP($D36,Blad2!$A$3:$J$9,5+$H$12)</f>
        <v>#N/A</v>
      </c>
      <c r="O36" s="33"/>
    </row>
    <row r="37" spans="1:15" ht="13.2" x14ac:dyDescent="0.25">
      <c r="A37" s="17">
        <v>19</v>
      </c>
      <c r="B37" s="31"/>
      <c r="C37" s="31"/>
      <c r="D37" s="29"/>
      <c r="E37" s="29"/>
      <c r="F37" s="29"/>
      <c r="G37" s="31"/>
      <c r="H37" s="40">
        <f t="shared" si="0"/>
        <v>0</v>
      </c>
      <c r="I37" s="40"/>
      <c r="J37" s="30"/>
      <c r="K37" s="30"/>
      <c r="L37" s="39">
        <f t="shared" si="1"/>
        <v>0</v>
      </c>
      <c r="M37" s="43" t="e">
        <f>VLOOKUP($D37,Blad2!$A$3:$E$9,$H$12)</f>
        <v>#N/A</v>
      </c>
      <c r="N37" s="43" t="e">
        <f>VLOOKUP($D37,Blad2!$A$3:$J$9,5+$H$12)</f>
        <v>#N/A</v>
      </c>
      <c r="O37" s="33"/>
    </row>
    <row r="38" spans="1:15" ht="13.2" x14ac:dyDescent="0.25">
      <c r="A38" s="17">
        <v>20</v>
      </c>
      <c r="B38" s="31"/>
      <c r="C38" s="31"/>
      <c r="D38" s="29"/>
      <c r="E38" s="29"/>
      <c r="F38" s="29"/>
      <c r="G38" s="31"/>
      <c r="H38" s="40">
        <f t="shared" si="0"/>
        <v>0</v>
      </c>
      <c r="I38" s="40"/>
      <c r="J38" s="30"/>
      <c r="K38" s="30"/>
      <c r="L38" s="39">
        <f t="shared" si="1"/>
        <v>0</v>
      </c>
      <c r="M38" s="43" t="e">
        <f>VLOOKUP($D38,Blad2!$A$3:$E$9,$H$12)</f>
        <v>#N/A</v>
      </c>
      <c r="N38" s="43" t="e">
        <f>VLOOKUP($D38,Blad2!$A$3:$J$9,5+$H$12)</f>
        <v>#N/A</v>
      </c>
      <c r="O38" s="33"/>
    </row>
    <row r="39" spans="1:15" ht="13.2" x14ac:dyDescent="0.25">
      <c r="A39" s="17">
        <v>21</v>
      </c>
      <c r="B39" s="31"/>
      <c r="C39" s="31"/>
      <c r="D39" s="29"/>
      <c r="E39" s="29"/>
      <c r="F39" s="29"/>
      <c r="G39" s="31"/>
      <c r="H39" s="40">
        <f t="shared" si="0"/>
        <v>0</v>
      </c>
      <c r="I39" s="40"/>
      <c r="J39" s="30"/>
      <c r="K39" s="30"/>
      <c r="L39" s="39">
        <f t="shared" si="1"/>
        <v>0</v>
      </c>
      <c r="M39" s="43" t="e">
        <f>VLOOKUP($D39,Blad2!$A$3:$E$9,$H$12)</f>
        <v>#N/A</v>
      </c>
      <c r="N39" s="43" t="e">
        <f>VLOOKUP($D39,Blad2!$A$3:$J$9,5+$H$12)</f>
        <v>#N/A</v>
      </c>
      <c r="O39" s="33"/>
    </row>
    <row r="40" spans="1:15" ht="13.2" x14ac:dyDescent="0.25">
      <c r="A40" s="17">
        <v>22</v>
      </c>
      <c r="B40" s="31"/>
      <c r="C40" s="31"/>
      <c r="D40" s="29"/>
      <c r="E40" s="29"/>
      <c r="F40" s="29"/>
      <c r="G40" s="31"/>
      <c r="H40" s="40">
        <f t="shared" si="0"/>
        <v>0</v>
      </c>
      <c r="I40" s="40"/>
      <c r="J40" s="30"/>
      <c r="K40" s="30"/>
      <c r="L40" s="39">
        <f t="shared" si="1"/>
        <v>0</v>
      </c>
      <c r="M40" s="43" t="e">
        <f>VLOOKUP($D40,Blad2!$A$3:$E$9,$H$12)</f>
        <v>#N/A</v>
      </c>
      <c r="N40" s="43" t="e">
        <f>VLOOKUP($D40,Blad2!$A$3:$J$9,5+$H$12)</f>
        <v>#N/A</v>
      </c>
      <c r="O40" s="33"/>
    </row>
    <row r="41" spans="1:15" ht="13.2" x14ac:dyDescent="0.25">
      <c r="A41" s="17">
        <v>23</v>
      </c>
      <c r="B41" s="31"/>
      <c r="C41" s="31"/>
      <c r="D41" s="29"/>
      <c r="E41" s="29"/>
      <c r="F41" s="29"/>
      <c r="G41" s="31"/>
      <c r="H41" s="40">
        <f t="shared" si="0"/>
        <v>0</v>
      </c>
      <c r="I41" s="40"/>
      <c r="J41" s="30"/>
      <c r="K41" s="30"/>
      <c r="L41" s="39">
        <f t="shared" si="1"/>
        <v>0</v>
      </c>
      <c r="M41" s="43" t="e">
        <f>VLOOKUP($D41,Blad2!$A$3:$E$9,$H$12)</f>
        <v>#N/A</v>
      </c>
      <c r="N41" s="43" t="e">
        <f>VLOOKUP($D41,Blad2!$A$3:$J$9,5+$H$12)</f>
        <v>#N/A</v>
      </c>
      <c r="O41" s="33"/>
    </row>
    <row r="42" spans="1:15" ht="13.2" x14ac:dyDescent="0.25">
      <c r="A42" s="17">
        <v>24</v>
      </c>
      <c r="B42" s="31"/>
      <c r="C42" s="31"/>
      <c r="D42" s="29"/>
      <c r="E42" s="29"/>
      <c r="F42" s="29"/>
      <c r="G42" s="31"/>
      <c r="H42" s="40">
        <f t="shared" si="0"/>
        <v>0</v>
      </c>
      <c r="I42" s="40"/>
      <c r="J42" s="30"/>
      <c r="K42" s="30"/>
      <c r="L42" s="39">
        <f t="shared" si="1"/>
        <v>0</v>
      </c>
      <c r="M42" s="43" t="e">
        <f>VLOOKUP($D42,Blad2!$A$3:$E$9,$H$12)</f>
        <v>#N/A</v>
      </c>
      <c r="N42" s="43" t="e">
        <f>VLOOKUP($D42,Blad2!$A$3:$J$9,5+$H$12)</f>
        <v>#N/A</v>
      </c>
      <c r="O42" s="33"/>
    </row>
    <row r="43" spans="1:15" ht="13.2" x14ac:dyDescent="0.25">
      <c r="A43" s="17">
        <v>25</v>
      </c>
      <c r="B43" s="31"/>
      <c r="C43" s="31"/>
      <c r="D43" s="29"/>
      <c r="E43" s="29"/>
      <c r="F43" s="29"/>
      <c r="G43" s="31"/>
      <c r="H43" s="40">
        <f t="shared" si="0"/>
        <v>0</v>
      </c>
      <c r="I43" s="40"/>
      <c r="J43" s="30"/>
      <c r="K43" s="30"/>
      <c r="L43" s="39">
        <f t="shared" si="1"/>
        <v>0</v>
      </c>
      <c r="M43" s="43" t="e">
        <f>VLOOKUP($D43,Blad2!$A$3:$E$9,$H$12)</f>
        <v>#N/A</v>
      </c>
      <c r="N43" s="43" t="e">
        <f>VLOOKUP($D43,Blad2!$A$3:$J$9,5+$H$12)</f>
        <v>#N/A</v>
      </c>
      <c r="O43" s="33"/>
    </row>
    <row r="44" spans="1:15" ht="13.2" x14ac:dyDescent="0.25">
      <c r="A44" s="17">
        <v>26</v>
      </c>
      <c r="B44" s="31"/>
      <c r="C44" s="31"/>
      <c r="D44" s="29"/>
      <c r="E44" s="29"/>
      <c r="F44" s="29"/>
      <c r="G44" s="31"/>
      <c r="H44" s="40">
        <f t="shared" si="0"/>
        <v>0</v>
      </c>
      <c r="I44" s="40"/>
      <c r="J44" s="30"/>
      <c r="K44" s="30"/>
      <c r="L44" s="39">
        <f t="shared" si="1"/>
        <v>0</v>
      </c>
      <c r="M44" s="43" t="e">
        <f>VLOOKUP($D44,Blad2!$A$3:$E$9,$H$12)</f>
        <v>#N/A</v>
      </c>
      <c r="N44" s="43" t="e">
        <f>VLOOKUP($D44,Blad2!$A$3:$J$9,5+$H$12)</f>
        <v>#N/A</v>
      </c>
      <c r="O44" s="33"/>
    </row>
    <row r="45" spans="1:15" ht="13.2" x14ac:dyDescent="0.25">
      <c r="A45" s="17">
        <v>27</v>
      </c>
      <c r="B45" s="31"/>
      <c r="C45" s="31"/>
      <c r="D45" s="29"/>
      <c r="E45" s="29"/>
      <c r="F45" s="29"/>
      <c r="G45" s="31"/>
      <c r="H45" s="40">
        <f t="shared" si="0"/>
        <v>0</v>
      </c>
      <c r="I45" s="40"/>
      <c r="J45" s="30"/>
      <c r="K45" s="30"/>
      <c r="L45" s="39">
        <f t="shared" si="1"/>
        <v>0</v>
      </c>
      <c r="M45" s="43" t="e">
        <f>VLOOKUP($D45,Blad2!$A$3:$E$9,$H$12)</f>
        <v>#N/A</v>
      </c>
      <c r="N45" s="43" t="e">
        <f>VLOOKUP($D45,Blad2!$A$3:$J$9,5+$H$12)</f>
        <v>#N/A</v>
      </c>
      <c r="O45" s="33"/>
    </row>
    <row r="46" spans="1:15" ht="13.2" x14ac:dyDescent="0.25">
      <c r="A46" s="17">
        <v>28</v>
      </c>
      <c r="B46" s="31"/>
      <c r="C46" s="31"/>
      <c r="D46" s="29"/>
      <c r="E46" s="29"/>
      <c r="F46" s="29"/>
      <c r="G46" s="31"/>
      <c r="H46" s="40">
        <f t="shared" si="0"/>
        <v>0</v>
      </c>
      <c r="I46" s="40"/>
      <c r="J46" s="30"/>
      <c r="K46" s="30"/>
      <c r="L46" s="39">
        <f t="shared" si="1"/>
        <v>0</v>
      </c>
      <c r="M46" s="43" t="e">
        <f>VLOOKUP($D46,Blad2!$A$3:$E$9,$H$12)</f>
        <v>#N/A</v>
      </c>
      <c r="N46" s="43" t="e">
        <f>VLOOKUP($D46,Blad2!$A$3:$J$9,5+$H$12)</f>
        <v>#N/A</v>
      </c>
      <c r="O46" s="33"/>
    </row>
    <row r="47" spans="1:15" ht="13.2" x14ac:dyDescent="0.25">
      <c r="A47" s="17">
        <v>29</v>
      </c>
      <c r="B47" s="31"/>
      <c r="C47" s="31"/>
      <c r="D47" s="29"/>
      <c r="E47" s="29"/>
      <c r="F47" s="29"/>
      <c r="G47" s="31"/>
      <c r="H47" s="40">
        <f t="shared" si="0"/>
        <v>0</v>
      </c>
      <c r="I47" s="40"/>
      <c r="J47" s="30"/>
      <c r="K47" s="30"/>
      <c r="L47" s="39">
        <f t="shared" si="1"/>
        <v>0</v>
      </c>
      <c r="M47" s="43" t="e">
        <f>VLOOKUP($D47,Blad2!$A$3:$E$9,$H$12)</f>
        <v>#N/A</v>
      </c>
      <c r="N47" s="43" t="e">
        <f>VLOOKUP($D47,Blad2!$A$3:$J$9,5+$H$12)</f>
        <v>#N/A</v>
      </c>
      <c r="O47" s="33"/>
    </row>
    <row r="48" spans="1:15" ht="13.2" x14ac:dyDescent="0.25">
      <c r="A48" s="17">
        <v>30</v>
      </c>
      <c r="B48" s="31"/>
      <c r="C48" s="31"/>
      <c r="D48" s="29"/>
      <c r="E48" s="29"/>
      <c r="F48" s="29"/>
      <c r="G48" s="31"/>
      <c r="H48" s="40">
        <f t="shared" si="0"/>
        <v>0</v>
      </c>
      <c r="I48" s="40"/>
      <c r="J48" s="30"/>
      <c r="K48" s="30"/>
      <c r="L48" s="39">
        <f t="shared" si="1"/>
        <v>0</v>
      </c>
      <c r="M48" s="43" t="e">
        <f>VLOOKUP($D48,Blad2!$A$3:$E$9,$H$12)</f>
        <v>#N/A</v>
      </c>
      <c r="N48" s="43" t="e">
        <f>VLOOKUP($D48,Blad2!$A$3:$J$9,5+$H$12)</f>
        <v>#N/A</v>
      </c>
      <c r="O48" s="33"/>
    </row>
    <row r="49" spans="1:15" ht="13.2" x14ac:dyDescent="0.25">
      <c r="A49" s="17">
        <v>31</v>
      </c>
      <c r="B49" s="31"/>
      <c r="C49" s="31"/>
      <c r="D49" s="29"/>
      <c r="E49" s="29"/>
      <c r="F49" s="29"/>
      <c r="G49" s="31"/>
      <c r="H49" s="40">
        <f t="shared" si="0"/>
        <v>0</v>
      </c>
      <c r="I49" s="40"/>
      <c r="J49" s="30"/>
      <c r="K49" s="30"/>
      <c r="L49" s="39">
        <f t="shared" si="1"/>
        <v>0</v>
      </c>
      <c r="M49" s="43" t="e">
        <f>VLOOKUP($D49,Blad2!$A$3:$E$9,$H$12)</f>
        <v>#N/A</v>
      </c>
      <c r="N49" s="43" t="e">
        <f>VLOOKUP($D49,Blad2!$A$3:$J$9,5+$H$12)</f>
        <v>#N/A</v>
      </c>
      <c r="O49" s="33"/>
    </row>
    <row r="50" spans="1:15" ht="13.2" x14ac:dyDescent="0.25">
      <c r="A50" s="17">
        <v>32</v>
      </c>
      <c r="B50" s="31"/>
      <c r="C50" s="31"/>
      <c r="D50" s="29"/>
      <c r="E50" s="29"/>
      <c r="F50" s="29"/>
      <c r="G50" s="31"/>
      <c r="H50" s="40">
        <f t="shared" si="0"/>
        <v>0</v>
      </c>
      <c r="I50" s="40"/>
      <c r="J50" s="30"/>
      <c r="K50" s="30"/>
      <c r="L50" s="39">
        <f t="shared" si="1"/>
        <v>0</v>
      </c>
      <c r="M50" s="43" t="e">
        <f>VLOOKUP($D50,Blad2!$A$3:$E$9,$H$12)</f>
        <v>#N/A</v>
      </c>
      <c r="N50" s="43" t="e">
        <f>VLOOKUP($D50,Blad2!$A$3:$J$9,5+$H$12)</f>
        <v>#N/A</v>
      </c>
      <c r="O50" s="33"/>
    </row>
    <row r="51" spans="1:15" ht="13.2" x14ac:dyDescent="0.25">
      <c r="A51" s="17">
        <v>33</v>
      </c>
      <c r="B51" s="31"/>
      <c r="C51" s="31"/>
      <c r="D51" s="29"/>
      <c r="E51" s="29"/>
      <c r="F51" s="29"/>
      <c r="G51" s="31"/>
      <c r="H51" s="40">
        <f t="shared" si="0"/>
        <v>0</v>
      </c>
      <c r="I51" s="40"/>
      <c r="J51" s="30"/>
      <c r="K51" s="30"/>
      <c r="L51" s="39">
        <f t="shared" si="1"/>
        <v>0</v>
      </c>
      <c r="M51" s="43" t="e">
        <f>VLOOKUP($D51,Blad2!$A$3:$E$9,$H$12)</f>
        <v>#N/A</v>
      </c>
      <c r="N51" s="43" t="e">
        <f>VLOOKUP($D51,Blad2!$A$3:$J$9,5+$H$12)</f>
        <v>#N/A</v>
      </c>
      <c r="O51" s="33"/>
    </row>
    <row r="52" spans="1:15" ht="13.2" x14ac:dyDescent="0.25">
      <c r="A52" s="17">
        <v>34</v>
      </c>
      <c r="B52" s="31"/>
      <c r="C52" s="31"/>
      <c r="D52" s="29"/>
      <c r="E52" s="29"/>
      <c r="F52" s="29"/>
      <c r="G52" s="31"/>
      <c r="H52" s="40">
        <f t="shared" si="0"/>
        <v>0</v>
      </c>
      <c r="I52" s="40"/>
      <c r="J52" s="30"/>
      <c r="K52" s="30"/>
      <c r="L52" s="39">
        <f t="shared" si="1"/>
        <v>0</v>
      </c>
      <c r="M52" s="43" t="e">
        <f>VLOOKUP($D52,Blad2!$A$3:$E$9,$H$12)</f>
        <v>#N/A</v>
      </c>
      <c r="N52" s="43" t="e">
        <f>VLOOKUP($D52,Blad2!$A$3:$J$9,5+$H$12)</f>
        <v>#N/A</v>
      </c>
      <c r="O52" s="33"/>
    </row>
    <row r="53" spans="1:15" ht="13.2" x14ac:dyDescent="0.25">
      <c r="A53" s="17">
        <v>35</v>
      </c>
      <c r="B53" s="31"/>
      <c r="C53" s="31"/>
      <c r="D53" s="29"/>
      <c r="E53" s="29"/>
      <c r="F53" s="29"/>
      <c r="G53" s="31"/>
      <c r="H53" s="40">
        <f t="shared" si="0"/>
        <v>0</v>
      </c>
      <c r="I53" s="40"/>
      <c r="J53" s="30"/>
      <c r="K53" s="30"/>
      <c r="L53" s="39">
        <f t="shared" si="1"/>
        <v>0</v>
      </c>
      <c r="M53" s="43" t="e">
        <f>VLOOKUP($D53,Blad2!$A$3:$E$9,$H$12)</f>
        <v>#N/A</v>
      </c>
      <c r="N53" s="43" t="e">
        <f>VLOOKUP($D53,Blad2!$A$3:$J$9,5+$H$12)</f>
        <v>#N/A</v>
      </c>
      <c r="O53" s="33"/>
    </row>
    <row r="54" spans="1:15" ht="13.2" x14ac:dyDescent="0.25">
      <c r="A54" s="17">
        <v>36</v>
      </c>
      <c r="B54" s="31"/>
      <c r="C54" s="31"/>
      <c r="D54" s="29"/>
      <c r="E54" s="29"/>
      <c r="F54" s="29"/>
      <c r="G54" s="31"/>
      <c r="H54" s="40">
        <f t="shared" si="0"/>
        <v>0</v>
      </c>
      <c r="I54" s="40"/>
      <c r="J54" s="30"/>
      <c r="K54" s="30"/>
      <c r="L54" s="39">
        <f t="shared" si="1"/>
        <v>0</v>
      </c>
      <c r="M54" s="43" t="e">
        <f>VLOOKUP($D54,Blad2!$A$3:$E$9,$H$12)</f>
        <v>#N/A</v>
      </c>
      <c r="N54" s="43" t="e">
        <f>VLOOKUP($D54,Blad2!$A$3:$J$9,5+$H$12)</f>
        <v>#N/A</v>
      </c>
      <c r="O54" s="33"/>
    </row>
    <row r="55" spans="1:15" ht="13.2" x14ac:dyDescent="0.25">
      <c r="A55" s="17">
        <v>37</v>
      </c>
      <c r="B55" s="31"/>
      <c r="C55" s="31"/>
      <c r="D55" s="29"/>
      <c r="E55" s="29"/>
      <c r="F55" s="29"/>
      <c r="G55" s="31"/>
      <c r="H55" s="40">
        <f t="shared" si="0"/>
        <v>0</v>
      </c>
      <c r="I55" s="40"/>
      <c r="J55" s="30"/>
      <c r="K55" s="30"/>
      <c r="L55" s="39">
        <f t="shared" si="1"/>
        <v>0</v>
      </c>
      <c r="M55" s="43" t="e">
        <f>VLOOKUP($D55,Blad2!$A$3:$E$9,$H$12)</f>
        <v>#N/A</v>
      </c>
      <c r="N55" s="43" t="e">
        <f>VLOOKUP($D55,Blad2!$A$3:$J$9,5+$H$12)</f>
        <v>#N/A</v>
      </c>
      <c r="O55" s="33"/>
    </row>
    <row r="56" spans="1:15" ht="13.2" x14ac:dyDescent="0.25">
      <c r="A56" s="17">
        <v>38</v>
      </c>
      <c r="B56" s="31"/>
      <c r="C56" s="31"/>
      <c r="D56" s="29"/>
      <c r="E56" s="29"/>
      <c r="F56" s="29"/>
      <c r="G56" s="31"/>
      <c r="H56" s="40">
        <f t="shared" si="0"/>
        <v>0</v>
      </c>
      <c r="I56" s="40"/>
      <c r="J56" s="30"/>
      <c r="K56" s="30"/>
      <c r="L56" s="39">
        <f t="shared" si="1"/>
        <v>0</v>
      </c>
      <c r="M56" s="43" t="e">
        <f>VLOOKUP($D56,Blad2!$A$3:$E$9,$H$12)</f>
        <v>#N/A</v>
      </c>
      <c r="N56" s="43" t="e">
        <f>VLOOKUP($D56,Blad2!$A$3:$J$9,5+$H$12)</f>
        <v>#N/A</v>
      </c>
      <c r="O56" s="33"/>
    </row>
    <row r="57" spans="1:15" ht="13.2" x14ac:dyDescent="0.25">
      <c r="A57" s="17">
        <v>39</v>
      </c>
      <c r="B57" s="31"/>
      <c r="C57" s="31"/>
      <c r="D57" s="29"/>
      <c r="E57" s="29"/>
      <c r="F57" s="29"/>
      <c r="G57" s="31"/>
      <c r="H57" s="40">
        <f t="shared" si="0"/>
        <v>0</v>
      </c>
      <c r="I57" s="40"/>
      <c r="J57" s="30"/>
      <c r="K57" s="30"/>
      <c r="L57" s="39">
        <f t="shared" si="1"/>
        <v>0</v>
      </c>
      <c r="M57" s="43" t="e">
        <f>VLOOKUP($D57,Blad2!$A$3:$E$9,$H$12)</f>
        <v>#N/A</v>
      </c>
      <c r="N57" s="43" t="e">
        <f>VLOOKUP($D57,Blad2!$A$3:$J$9,5+$H$12)</f>
        <v>#N/A</v>
      </c>
      <c r="O57" s="33"/>
    </row>
    <row r="58" spans="1:15" ht="13.2" x14ac:dyDescent="0.25">
      <c r="A58" s="17">
        <v>40</v>
      </c>
      <c r="B58" s="31"/>
      <c r="C58" s="31"/>
      <c r="D58" s="29"/>
      <c r="E58" s="29"/>
      <c r="F58" s="29"/>
      <c r="G58" s="31"/>
      <c r="H58" s="40">
        <f t="shared" si="0"/>
        <v>0</v>
      </c>
      <c r="I58" s="40"/>
      <c r="J58" s="30"/>
      <c r="K58" s="30"/>
      <c r="L58" s="39">
        <f t="shared" si="1"/>
        <v>0</v>
      </c>
      <c r="M58" s="43" t="e">
        <f>VLOOKUP($D58,Blad2!$A$3:$E$9,$H$12)</f>
        <v>#N/A</v>
      </c>
      <c r="N58" s="43" t="e">
        <f>VLOOKUP($D58,Blad2!$A$3:$J$9,5+$H$12)</f>
        <v>#N/A</v>
      </c>
      <c r="O58" s="33"/>
    </row>
    <row r="59" spans="1:15" ht="13.2" x14ac:dyDescent="0.25">
      <c r="A59" s="17">
        <v>41</v>
      </c>
      <c r="B59" s="31"/>
      <c r="C59" s="31"/>
      <c r="D59" s="29"/>
      <c r="E59" s="29"/>
      <c r="F59" s="29"/>
      <c r="G59" s="31"/>
      <c r="H59" s="40">
        <f t="shared" si="0"/>
        <v>0</v>
      </c>
      <c r="I59" s="40"/>
      <c r="J59" s="30"/>
      <c r="K59" s="30"/>
      <c r="L59" s="39">
        <f t="shared" si="1"/>
        <v>0</v>
      </c>
      <c r="M59" s="43" t="e">
        <f>VLOOKUP($D59,Blad2!$A$3:$E$9,$H$12)</f>
        <v>#N/A</v>
      </c>
      <c r="N59" s="43" t="e">
        <f>VLOOKUP($D59,Blad2!$A$3:$J$9,5+$H$12)</f>
        <v>#N/A</v>
      </c>
      <c r="O59" s="33"/>
    </row>
    <row r="60" spans="1:15" ht="13.2" x14ac:dyDescent="0.25">
      <c r="A60" s="17">
        <v>42</v>
      </c>
      <c r="B60" s="31"/>
      <c r="C60" s="31"/>
      <c r="D60" s="29"/>
      <c r="E60" s="29"/>
      <c r="F60" s="29"/>
      <c r="G60" s="31"/>
      <c r="H60" s="40">
        <f t="shared" si="0"/>
        <v>0</v>
      </c>
      <c r="I60" s="40"/>
      <c r="J60" s="30"/>
      <c r="K60" s="30"/>
      <c r="L60" s="39">
        <f t="shared" si="1"/>
        <v>0</v>
      </c>
      <c r="M60" s="43" t="e">
        <f>VLOOKUP($D60,Blad2!$A$3:$E$9,$H$12)</f>
        <v>#N/A</v>
      </c>
      <c r="N60" s="43" t="e">
        <f>VLOOKUP($D60,Blad2!$A$3:$J$9,5+$H$12)</f>
        <v>#N/A</v>
      </c>
      <c r="O60" s="33"/>
    </row>
    <row r="61" spans="1:15" ht="13.2" x14ac:dyDescent="0.25">
      <c r="A61" s="17">
        <v>43</v>
      </c>
      <c r="B61" s="31"/>
      <c r="C61" s="31"/>
      <c r="D61" s="29"/>
      <c r="E61" s="29"/>
      <c r="F61" s="29"/>
      <c r="G61" s="31"/>
      <c r="H61" s="40">
        <f t="shared" si="0"/>
        <v>0</v>
      </c>
      <c r="I61" s="40"/>
      <c r="J61" s="30"/>
      <c r="K61" s="30"/>
      <c r="L61" s="39">
        <f t="shared" si="1"/>
        <v>0</v>
      </c>
      <c r="M61" s="43" t="e">
        <f>VLOOKUP($D61,Blad2!$A$3:$E$9,$H$12)</f>
        <v>#N/A</v>
      </c>
      <c r="N61" s="43" t="e">
        <f>VLOOKUP($D61,Blad2!$A$3:$J$9,5+$H$12)</f>
        <v>#N/A</v>
      </c>
      <c r="O61" s="33"/>
    </row>
    <row r="62" spans="1:15" ht="13.2" x14ac:dyDescent="0.25">
      <c r="A62" s="17">
        <v>44</v>
      </c>
      <c r="B62" s="31"/>
      <c r="C62" s="31"/>
      <c r="D62" s="29"/>
      <c r="E62" s="29"/>
      <c r="F62" s="29"/>
      <c r="G62" s="31"/>
      <c r="H62" s="40">
        <f t="shared" si="0"/>
        <v>0</v>
      </c>
      <c r="I62" s="40"/>
      <c r="J62" s="30"/>
      <c r="K62" s="30"/>
      <c r="L62" s="39">
        <f t="shared" si="1"/>
        <v>0</v>
      </c>
      <c r="M62" s="43" t="e">
        <f>VLOOKUP($D62,Blad2!$A$3:$E$9,$H$12)</f>
        <v>#N/A</v>
      </c>
      <c r="N62" s="43" t="e">
        <f>VLOOKUP($D62,Blad2!$A$3:$J$9,5+$H$12)</f>
        <v>#N/A</v>
      </c>
      <c r="O62" s="33"/>
    </row>
    <row r="63" spans="1:15" ht="13.2" x14ac:dyDescent="0.25">
      <c r="A63" s="17">
        <v>45</v>
      </c>
      <c r="B63" s="31"/>
      <c r="C63" s="31"/>
      <c r="D63" s="29"/>
      <c r="E63" s="29"/>
      <c r="F63" s="29"/>
      <c r="G63" s="31"/>
      <c r="H63" s="40">
        <f t="shared" si="0"/>
        <v>0</v>
      </c>
      <c r="I63" s="40"/>
      <c r="J63" s="30"/>
      <c r="K63" s="30"/>
      <c r="L63" s="39">
        <f t="shared" si="1"/>
        <v>0</v>
      </c>
      <c r="M63" s="43" t="e">
        <f>VLOOKUP($D63,Blad2!$A$3:$E$9,$H$12)</f>
        <v>#N/A</v>
      </c>
      <c r="N63" s="43" t="e">
        <f>VLOOKUP($D63,Blad2!$A$3:$J$9,5+$H$12)</f>
        <v>#N/A</v>
      </c>
      <c r="O63" s="33"/>
    </row>
    <row r="64" spans="1:15" ht="13.2" x14ac:dyDescent="0.25">
      <c r="A64" s="17">
        <v>46</v>
      </c>
      <c r="B64" s="31"/>
      <c r="C64" s="31"/>
      <c r="D64" s="29"/>
      <c r="E64" s="29"/>
      <c r="F64" s="29"/>
      <c r="G64" s="31"/>
      <c r="H64" s="40">
        <f t="shared" si="0"/>
        <v>0</v>
      </c>
      <c r="I64" s="40"/>
      <c r="J64" s="30"/>
      <c r="K64" s="30"/>
      <c r="L64" s="39">
        <f t="shared" si="1"/>
        <v>0</v>
      </c>
      <c r="M64" s="43" t="e">
        <f>VLOOKUP($D64,Blad2!$A$3:$E$9,$H$12)</f>
        <v>#N/A</v>
      </c>
      <c r="N64" s="43" t="e">
        <f>VLOOKUP($D64,Blad2!$A$3:$J$9,5+$H$12)</f>
        <v>#N/A</v>
      </c>
      <c r="O64" s="33"/>
    </row>
    <row r="65" spans="1:15" ht="13.2" x14ac:dyDescent="0.25">
      <c r="A65" s="17">
        <v>47</v>
      </c>
      <c r="B65" s="31"/>
      <c r="C65" s="31"/>
      <c r="D65" s="29"/>
      <c r="E65" s="29"/>
      <c r="F65" s="29"/>
      <c r="G65" s="31"/>
      <c r="H65" s="40">
        <f t="shared" si="0"/>
        <v>0</v>
      </c>
      <c r="I65" s="40"/>
      <c r="J65" s="30"/>
      <c r="K65" s="30"/>
      <c r="L65" s="39">
        <f t="shared" si="1"/>
        <v>0</v>
      </c>
      <c r="M65" s="43" t="e">
        <f>VLOOKUP($D65,Blad2!$A$3:$E$9,$H$12)</f>
        <v>#N/A</v>
      </c>
      <c r="N65" s="43" t="e">
        <f>VLOOKUP($D65,Blad2!$A$3:$J$9,5+$H$12)</f>
        <v>#N/A</v>
      </c>
      <c r="O65" s="33"/>
    </row>
    <row r="66" spans="1:15" ht="13.2" x14ac:dyDescent="0.25">
      <c r="A66" s="17">
        <v>48</v>
      </c>
      <c r="B66" s="31"/>
      <c r="C66" s="31"/>
      <c r="D66" s="29"/>
      <c r="E66" s="29"/>
      <c r="F66" s="29"/>
      <c r="G66" s="31"/>
      <c r="H66" s="40">
        <f t="shared" si="0"/>
        <v>0</v>
      </c>
      <c r="I66" s="40"/>
      <c r="J66" s="30"/>
      <c r="K66" s="30"/>
      <c r="L66" s="39">
        <f t="shared" si="1"/>
        <v>0</v>
      </c>
      <c r="M66" s="43" t="e">
        <f>VLOOKUP($D66,Blad2!$A$3:$E$9,$H$12)</f>
        <v>#N/A</v>
      </c>
      <c r="N66" s="43" t="e">
        <f>VLOOKUP($D66,Blad2!$A$3:$J$9,5+$H$12)</f>
        <v>#N/A</v>
      </c>
      <c r="O66" s="33"/>
    </row>
    <row r="67" spans="1:15" ht="13.2" x14ac:dyDescent="0.25">
      <c r="A67" s="17">
        <v>49</v>
      </c>
      <c r="B67" s="31"/>
      <c r="C67" s="31"/>
      <c r="D67" s="29"/>
      <c r="E67" s="29"/>
      <c r="F67" s="29"/>
      <c r="G67" s="31"/>
      <c r="H67" s="40">
        <f t="shared" si="0"/>
        <v>0</v>
      </c>
      <c r="I67" s="40"/>
      <c r="J67" s="30"/>
      <c r="K67" s="30"/>
      <c r="L67" s="39">
        <f t="shared" si="1"/>
        <v>0</v>
      </c>
      <c r="M67" s="43" t="e">
        <f>VLOOKUP($D67,Blad2!$A$3:$E$9,$H$12)</f>
        <v>#N/A</v>
      </c>
      <c r="N67" s="43" t="e">
        <f>VLOOKUP($D67,Blad2!$A$3:$J$9,5+$H$12)</f>
        <v>#N/A</v>
      </c>
      <c r="O67" s="33"/>
    </row>
    <row r="68" spans="1:15" ht="13.2" x14ac:dyDescent="0.25">
      <c r="A68" s="17">
        <v>50</v>
      </c>
      <c r="B68" s="31"/>
      <c r="C68" s="31"/>
      <c r="D68" s="29"/>
      <c r="E68" s="29"/>
      <c r="F68" s="29"/>
      <c r="G68" s="31"/>
      <c r="H68" s="40">
        <f t="shared" si="0"/>
        <v>0</v>
      </c>
      <c r="I68" s="40"/>
      <c r="J68" s="30"/>
      <c r="K68" s="30"/>
      <c r="L68" s="39">
        <f t="shared" si="1"/>
        <v>0</v>
      </c>
      <c r="M68" s="43" t="e">
        <f>VLOOKUP($D68,Blad2!$A$3:$E$9,$H$12)</f>
        <v>#N/A</v>
      </c>
      <c r="N68" s="43" t="e">
        <f>VLOOKUP($D68,Blad2!$A$3:$J$9,5+$H$12)</f>
        <v>#N/A</v>
      </c>
      <c r="O68" s="33"/>
    </row>
    <row r="69" spans="1:15" ht="13.2" x14ac:dyDescent="0.25">
      <c r="A69" s="17">
        <v>51</v>
      </c>
      <c r="B69" s="31"/>
      <c r="C69" s="31"/>
      <c r="D69" s="29"/>
      <c r="E69" s="29"/>
      <c r="F69" s="29"/>
      <c r="G69" s="31"/>
      <c r="H69" s="40">
        <f t="shared" si="0"/>
        <v>0</v>
      </c>
      <c r="I69" s="40"/>
      <c r="J69" s="30"/>
      <c r="K69" s="30"/>
      <c r="L69" s="39">
        <f t="shared" si="1"/>
        <v>0</v>
      </c>
      <c r="M69" s="43" t="e">
        <f>VLOOKUP($D69,Blad2!$A$3:$E$9,$H$12)</f>
        <v>#N/A</v>
      </c>
      <c r="N69" s="43" t="e">
        <f>VLOOKUP($D69,Blad2!$A$3:$J$9,5+$H$12)</f>
        <v>#N/A</v>
      </c>
      <c r="O69" s="33"/>
    </row>
    <row r="70" spans="1:15" ht="13.2" x14ac:dyDescent="0.25">
      <c r="A70" s="17">
        <v>52</v>
      </c>
      <c r="B70" s="31"/>
      <c r="C70" s="31"/>
      <c r="D70" s="29"/>
      <c r="E70" s="29"/>
      <c r="F70" s="29"/>
      <c r="G70" s="31"/>
      <c r="H70" s="40">
        <f t="shared" si="0"/>
        <v>0</v>
      </c>
      <c r="I70" s="40"/>
      <c r="J70" s="30"/>
      <c r="K70" s="30"/>
      <c r="L70" s="39">
        <f t="shared" si="1"/>
        <v>0</v>
      </c>
      <c r="M70" s="43" t="e">
        <f>VLOOKUP($D70,Blad2!$A$3:$E$9,$H$12)</f>
        <v>#N/A</v>
      </c>
      <c r="N70" s="43" t="e">
        <f>VLOOKUP($D70,Blad2!$A$3:$J$9,5+$H$12)</f>
        <v>#N/A</v>
      </c>
      <c r="O70" s="33"/>
    </row>
    <row r="71" spans="1:15" ht="13.2" x14ac:dyDescent="0.25">
      <c r="A71" s="17">
        <v>53</v>
      </c>
      <c r="B71" s="31"/>
      <c r="C71" s="31"/>
      <c r="D71" s="29"/>
      <c r="E71" s="29"/>
      <c r="F71" s="29"/>
      <c r="G71" s="31"/>
      <c r="H71" s="40">
        <f t="shared" si="0"/>
        <v>0</v>
      </c>
      <c r="I71" s="40"/>
      <c r="J71" s="30"/>
      <c r="K71" s="30"/>
      <c r="L71" s="39">
        <f t="shared" si="1"/>
        <v>0</v>
      </c>
      <c r="M71" s="43" t="e">
        <f>VLOOKUP($D71,Blad2!$A$3:$E$9,$H$12)</f>
        <v>#N/A</v>
      </c>
      <c r="N71" s="43" t="e">
        <f>VLOOKUP($D71,Blad2!$A$3:$J$9,5+$H$12)</f>
        <v>#N/A</v>
      </c>
      <c r="O71" s="33"/>
    </row>
    <row r="72" spans="1:15" ht="13.2" x14ac:dyDescent="0.25">
      <c r="A72" s="17">
        <v>54</v>
      </c>
      <c r="B72" s="31"/>
      <c r="C72" s="31"/>
      <c r="D72" s="29"/>
      <c r="E72" s="29"/>
      <c r="F72" s="29"/>
      <c r="G72" s="31"/>
      <c r="H72" s="40">
        <f t="shared" si="0"/>
        <v>0</v>
      </c>
      <c r="I72" s="40"/>
      <c r="J72" s="30"/>
      <c r="K72" s="30"/>
      <c r="L72" s="39">
        <f t="shared" si="1"/>
        <v>0</v>
      </c>
      <c r="M72" s="43" t="e">
        <f>VLOOKUP($D72,Blad2!$A$3:$E$9,$H$12)</f>
        <v>#N/A</v>
      </c>
      <c r="N72" s="43" t="e">
        <f>VLOOKUP($D72,Blad2!$A$3:$J$9,5+$H$12)</f>
        <v>#N/A</v>
      </c>
      <c r="O72" s="33"/>
    </row>
    <row r="73" spans="1:15" ht="13.2" x14ac:dyDescent="0.25">
      <c r="A73" s="17">
        <v>55</v>
      </c>
      <c r="B73" s="31"/>
      <c r="C73" s="31"/>
      <c r="D73" s="29"/>
      <c r="E73" s="29"/>
      <c r="F73" s="29"/>
      <c r="G73" s="31"/>
      <c r="H73" s="40">
        <f t="shared" si="0"/>
        <v>0</v>
      </c>
      <c r="I73" s="40"/>
      <c r="J73" s="30"/>
      <c r="K73" s="30"/>
      <c r="L73" s="39">
        <f t="shared" si="1"/>
        <v>0</v>
      </c>
      <c r="M73" s="43" t="e">
        <f>VLOOKUP($D73,Blad2!$A$3:$E$9,$H$12)</f>
        <v>#N/A</v>
      </c>
      <c r="N73" s="43" t="e">
        <f>VLOOKUP($D73,Blad2!$A$3:$J$9,5+$H$12)</f>
        <v>#N/A</v>
      </c>
      <c r="O73" s="33"/>
    </row>
    <row r="74" spans="1:15" ht="13.2" x14ac:dyDescent="0.25">
      <c r="A74" s="17">
        <v>56</v>
      </c>
      <c r="B74" s="31"/>
      <c r="C74" s="31"/>
      <c r="D74" s="29"/>
      <c r="E74" s="29"/>
      <c r="F74" s="29"/>
      <c r="G74" s="31"/>
      <c r="H74" s="40">
        <f t="shared" si="0"/>
        <v>0</v>
      </c>
      <c r="I74" s="40"/>
      <c r="J74" s="30"/>
      <c r="K74" s="30"/>
      <c r="L74" s="39">
        <f t="shared" si="1"/>
        <v>0</v>
      </c>
      <c r="M74" s="43" t="e">
        <f>VLOOKUP($D74,Blad2!$A$3:$E$9,$H$12)</f>
        <v>#N/A</v>
      </c>
      <c r="N74" s="43" t="e">
        <f>VLOOKUP($D74,Blad2!$A$3:$J$9,5+$H$12)</f>
        <v>#N/A</v>
      </c>
      <c r="O74" s="33"/>
    </row>
    <row r="75" spans="1:15" ht="13.2" x14ac:dyDescent="0.25">
      <c r="A75" s="17">
        <v>57</v>
      </c>
      <c r="B75" s="31"/>
      <c r="C75" s="31"/>
      <c r="D75" s="29"/>
      <c r="E75" s="29"/>
      <c r="F75" s="29"/>
      <c r="G75" s="31"/>
      <c r="H75" s="40">
        <f t="shared" si="0"/>
        <v>0</v>
      </c>
      <c r="I75" s="40"/>
      <c r="J75" s="30"/>
      <c r="K75" s="30"/>
      <c r="L75" s="39">
        <f t="shared" si="1"/>
        <v>0</v>
      </c>
      <c r="M75" s="43" t="e">
        <f>VLOOKUP($D75,Blad2!$A$3:$E$9,$H$12)</f>
        <v>#N/A</v>
      </c>
      <c r="N75" s="43" t="e">
        <f>VLOOKUP($D75,Blad2!$A$3:$J$9,5+$H$12)</f>
        <v>#N/A</v>
      </c>
      <c r="O75" s="33"/>
    </row>
    <row r="76" spans="1:15" ht="13.2" x14ac:dyDescent="0.25">
      <c r="A76" s="17">
        <v>58</v>
      </c>
      <c r="B76" s="31"/>
      <c r="C76" s="31"/>
      <c r="D76" s="29"/>
      <c r="E76" s="29"/>
      <c r="F76" s="29"/>
      <c r="G76" s="31"/>
      <c r="H76" s="40">
        <f t="shared" si="0"/>
        <v>0</v>
      </c>
      <c r="I76" s="40"/>
      <c r="J76" s="30"/>
      <c r="K76" s="30"/>
      <c r="L76" s="39">
        <f t="shared" si="1"/>
        <v>0</v>
      </c>
      <c r="M76" s="43" t="e">
        <f>VLOOKUP($D76,Blad2!$A$3:$E$9,$H$12)</f>
        <v>#N/A</v>
      </c>
      <c r="N76" s="43" t="e">
        <f>VLOOKUP($D76,Blad2!$A$3:$J$9,5+$H$12)</f>
        <v>#N/A</v>
      </c>
      <c r="O76" s="33"/>
    </row>
    <row r="77" spans="1:15" ht="13.2" x14ac:dyDescent="0.25">
      <c r="A77" s="17">
        <v>59</v>
      </c>
      <c r="B77" s="31"/>
      <c r="C77" s="31"/>
      <c r="D77" s="29"/>
      <c r="E77" s="29"/>
      <c r="F77" s="29"/>
      <c r="G77" s="31"/>
      <c r="H77" s="40">
        <f t="shared" si="0"/>
        <v>0</v>
      </c>
      <c r="I77" s="40"/>
      <c r="J77" s="30"/>
      <c r="K77" s="30"/>
      <c r="L77" s="39">
        <f t="shared" si="1"/>
        <v>0</v>
      </c>
      <c r="M77" s="43" t="e">
        <f>VLOOKUP($D77,Blad2!$A$3:$E$9,$H$12)</f>
        <v>#N/A</v>
      </c>
      <c r="N77" s="43" t="e">
        <f>VLOOKUP($D77,Blad2!$A$3:$J$9,5+$H$12)</f>
        <v>#N/A</v>
      </c>
      <c r="O77" s="33"/>
    </row>
    <row r="78" spans="1:15" ht="13.2" x14ac:dyDescent="0.25">
      <c r="A78" s="17">
        <v>60</v>
      </c>
      <c r="B78" s="31"/>
      <c r="C78" s="31"/>
      <c r="D78" s="29"/>
      <c r="E78" s="29"/>
      <c r="F78" s="29"/>
      <c r="G78" s="31"/>
      <c r="H78" s="40">
        <f t="shared" si="0"/>
        <v>0</v>
      </c>
      <c r="I78" s="40"/>
      <c r="J78" s="30"/>
      <c r="K78" s="30"/>
      <c r="L78" s="39">
        <f t="shared" si="1"/>
        <v>0</v>
      </c>
      <c r="M78" s="43" t="e">
        <f>VLOOKUP($D78,Blad2!$A$3:$E$9,$H$12)</f>
        <v>#N/A</v>
      </c>
      <c r="N78" s="43" t="e">
        <f>VLOOKUP($D78,Blad2!$A$3:$J$9,5+$H$12)</f>
        <v>#N/A</v>
      </c>
      <c r="O78" s="33"/>
    </row>
    <row r="79" spans="1:15" ht="13.2" x14ac:dyDescent="0.25">
      <c r="A79" s="17">
        <v>61</v>
      </c>
      <c r="B79" s="31"/>
      <c r="C79" s="31"/>
      <c r="D79" s="29"/>
      <c r="E79" s="29"/>
      <c r="F79" s="29"/>
      <c r="G79" s="31"/>
      <c r="H79" s="40">
        <f t="shared" si="0"/>
        <v>0</v>
      </c>
      <c r="I79" s="40"/>
      <c r="J79" s="30"/>
      <c r="K79" s="30"/>
      <c r="L79" s="39">
        <f t="shared" si="1"/>
        <v>0</v>
      </c>
      <c r="M79" s="43" t="e">
        <f>VLOOKUP($D79,Blad2!$A$3:$E$9,$H$12)</f>
        <v>#N/A</v>
      </c>
      <c r="N79" s="43" t="e">
        <f>VLOOKUP($D79,Blad2!$A$3:$J$9,5+$H$12)</f>
        <v>#N/A</v>
      </c>
      <c r="O79" s="33"/>
    </row>
    <row r="80" spans="1:15" ht="13.2" x14ac:dyDescent="0.25">
      <c r="A80" s="17">
        <v>62</v>
      </c>
      <c r="B80" s="31"/>
      <c r="C80" s="31"/>
      <c r="D80" s="29"/>
      <c r="E80" s="29"/>
      <c r="F80" s="29"/>
      <c r="G80" s="31"/>
      <c r="H80" s="40">
        <f t="shared" si="0"/>
        <v>0</v>
      </c>
      <c r="I80" s="40"/>
      <c r="J80" s="30"/>
      <c r="K80" s="30"/>
      <c r="L80" s="39">
        <f t="shared" si="1"/>
        <v>0</v>
      </c>
      <c r="M80" s="43" t="e">
        <f>VLOOKUP($D80,Blad2!$A$3:$E$9,$H$12)</f>
        <v>#N/A</v>
      </c>
      <c r="N80" s="43" t="e">
        <f>VLOOKUP($D80,Blad2!$A$3:$J$9,5+$H$12)</f>
        <v>#N/A</v>
      </c>
      <c r="O80" s="33"/>
    </row>
    <row r="81" spans="1:15" ht="13.2" x14ac:dyDescent="0.25">
      <c r="A81" s="17">
        <v>63</v>
      </c>
      <c r="B81" s="31"/>
      <c r="C81" s="31"/>
      <c r="D81" s="29"/>
      <c r="E81" s="29"/>
      <c r="F81" s="29"/>
      <c r="G81" s="31"/>
      <c r="H81" s="40">
        <f t="shared" si="0"/>
        <v>0</v>
      </c>
      <c r="I81" s="40"/>
      <c r="J81" s="30"/>
      <c r="K81" s="30"/>
      <c r="L81" s="39">
        <f t="shared" si="1"/>
        <v>0</v>
      </c>
      <c r="M81" s="43" t="e">
        <f>VLOOKUP($D81,Blad2!$A$3:$E$9,$H$12)</f>
        <v>#N/A</v>
      </c>
      <c r="N81" s="43" t="e">
        <f>VLOOKUP($D81,Blad2!$A$3:$J$9,5+$H$12)</f>
        <v>#N/A</v>
      </c>
      <c r="O81" s="33"/>
    </row>
    <row r="82" spans="1:15" ht="13.2" x14ac:dyDescent="0.25">
      <c r="A82" s="17">
        <v>64</v>
      </c>
      <c r="B82" s="31"/>
      <c r="C82" s="31"/>
      <c r="D82" s="29"/>
      <c r="E82" s="29"/>
      <c r="F82" s="29"/>
      <c r="G82" s="31"/>
      <c r="H82" s="40">
        <f t="shared" si="0"/>
        <v>0</v>
      </c>
      <c r="I82" s="40"/>
      <c r="J82" s="30"/>
      <c r="K82" s="30"/>
      <c r="L82" s="39">
        <f t="shared" si="1"/>
        <v>0</v>
      </c>
      <c r="M82" s="43" t="e">
        <f>VLOOKUP($D82,Blad2!$A$3:$E$9,$H$12)</f>
        <v>#N/A</v>
      </c>
      <c r="N82" s="43" t="e">
        <f>VLOOKUP($D82,Blad2!$A$3:$J$9,5+$H$12)</f>
        <v>#N/A</v>
      </c>
      <c r="O82" s="33"/>
    </row>
    <row r="83" spans="1:15" ht="13.2" x14ac:dyDescent="0.25">
      <c r="A83" s="17">
        <v>65</v>
      </c>
      <c r="B83" s="31"/>
      <c r="C83" s="31"/>
      <c r="D83" s="29"/>
      <c r="E83" s="29"/>
      <c r="F83" s="29"/>
      <c r="G83" s="31"/>
      <c r="H83" s="40">
        <f t="shared" si="0"/>
        <v>0</v>
      </c>
      <c r="I83" s="40"/>
      <c r="J83" s="30"/>
      <c r="K83" s="30"/>
      <c r="L83" s="39">
        <f t="shared" si="1"/>
        <v>0</v>
      </c>
      <c r="M83" s="43" t="e">
        <f>VLOOKUP($D83,Blad2!$A$3:$E$9,$H$12)</f>
        <v>#N/A</v>
      </c>
      <c r="N83" s="43" t="e">
        <f>VLOOKUP($D83,Blad2!$A$3:$J$9,5+$H$12)</f>
        <v>#N/A</v>
      </c>
      <c r="O83" s="33"/>
    </row>
    <row r="84" spans="1:15" ht="13.2" x14ac:dyDescent="0.25">
      <c r="A84" s="17">
        <v>66</v>
      </c>
      <c r="B84" s="31"/>
      <c r="C84" s="31"/>
      <c r="D84" s="29"/>
      <c r="E84" s="29"/>
      <c r="F84" s="29"/>
      <c r="G84" s="31"/>
      <c r="H84" s="40">
        <f t="shared" ref="H84:H147" si="2">IF(LEN($B84)+LEN($C84)+LEN($D84)=0,0,IF(LEN($B84)=0,1,IF(LEN($C84)=0,2,IF(LEN($D84)=0,3,IF(LEN($J84)=0,4,IF(LEN($K84)=0,5,0))))))</f>
        <v>0</v>
      </c>
      <c r="I84" s="40"/>
      <c r="J84" s="30"/>
      <c r="K84" s="30"/>
      <c r="L84" s="39">
        <f t="shared" ref="L84:L147" si="3">IF($F84="Yes",0,IF($H84&lt;&gt;0,0,IF(LEN($D84)=0,0,IF($D$13="SEK",IF($D$10&gt;=DATEVALUE("2022-01-31"),1.1,1)*$M84,IF($D$13="EUR",IF($D$10&gt;=DATEVALUE("2022-01-31"),1.1,1)*$N84,"Select currency")))))</f>
        <v>0</v>
      </c>
      <c r="M84" s="43" t="e">
        <f>VLOOKUP($D84,Blad2!$A$3:$E$9,$H$12)</f>
        <v>#N/A</v>
      </c>
      <c r="N84" s="43" t="e">
        <f>VLOOKUP($D84,Blad2!$A$3:$J$9,5+$H$12)</f>
        <v>#N/A</v>
      </c>
      <c r="O84" s="33"/>
    </row>
    <row r="85" spans="1:15" ht="13.2" x14ac:dyDescent="0.25">
      <c r="A85" s="17">
        <v>67</v>
      </c>
      <c r="B85" s="31"/>
      <c r="C85" s="31"/>
      <c r="D85" s="29"/>
      <c r="E85" s="29"/>
      <c r="F85" s="29"/>
      <c r="G85" s="31"/>
      <c r="H85" s="40">
        <f t="shared" si="2"/>
        <v>0</v>
      </c>
      <c r="I85" s="40"/>
      <c r="J85" s="30"/>
      <c r="K85" s="30"/>
      <c r="L85" s="39">
        <f t="shared" si="3"/>
        <v>0</v>
      </c>
      <c r="M85" s="43" t="e">
        <f>VLOOKUP($D85,Blad2!$A$3:$E$9,$H$12)</f>
        <v>#N/A</v>
      </c>
      <c r="N85" s="43" t="e">
        <f>VLOOKUP($D85,Blad2!$A$3:$J$9,5+$H$12)</f>
        <v>#N/A</v>
      </c>
      <c r="O85" s="33"/>
    </row>
    <row r="86" spans="1:15" ht="13.2" x14ac:dyDescent="0.25">
      <c r="A86" s="17">
        <v>68</v>
      </c>
      <c r="B86" s="31"/>
      <c r="C86" s="31"/>
      <c r="D86" s="29"/>
      <c r="E86" s="29"/>
      <c r="F86" s="29"/>
      <c r="G86" s="31"/>
      <c r="H86" s="40">
        <f t="shared" si="2"/>
        <v>0</v>
      </c>
      <c r="I86" s="40"/>
      <c r="J86" s="30"/>
      <c r="K86" s="30"/>
      <c r="L86" s="39">
        <f t="shared" si="3"/>
        <v>0</v>
      </c>
      <c r="M86" s="43" t="e">
        <f>VLOOKUP($D86,Blad2!$A$3:$E$9,$H$12)</f>
        <v>#N/A</v>
      </c>
      <c r="N86" s="43" t="e">
        <f>VLOOKUP($D86,Blad2!$A$3:$J$9,5+$H$12)</f>
        <v>#N/A</v>
      </c>
      <c r="O86" s="33"/>
    </row>
    <row r="87" spans="1:15" ht="13.2" x14ac:dyDescent="0.25">
      <c r="A87" s="17">
        <v>69</v>
      </c>
      <c r="B87" s="31"/>
      <c r="C87" s="31"/>
      <c r="D87" s="29"/>
      <c r="E87" s="29"/>
      <c r="F87" s="29"/>
      <c r="G87" s="31"/>
      <c r="H87" s="40">
        <f t="shared" si="2"/>
        <v>0</v>
      </c>
      <c r="I87" s="40"/>
      <c r="J87" s="30"/>
      <c r="K87" s="30"/>
      <c r="L87" s="39">
        <f t="shared" si="3"/>
        <v>0</v>
      </c>
      <c r="M87" s="43" t="e">
        <f>VLOOKUP($D87,Blad2!$A$3:$E$9,$H$12)</f>
        <v>#N/A</v>
      </c>
      <c r="N87" s="43" t="e">
        <f>VLOOKUP($D87,Blad2!$A$3:$J$9,5+$H$12)</f>
        <v>#N/A</v>
      </c>
      <c r="O87" s="33"/>
    </row>
    <row r="88" spans="1:15" ht="13.2" x14ac:dyDescent="0.25">
      <c r="A88" s="17">
        <v>70</v>
      </c>
      <c r="B88" s="31"/>
      <c r="C88" s="31"/>
      <c r="D88" s="29"/>
      <c r="E88" s="29"/>
      <c r="F88" s="29"/>
      <c r="G88" s="31"/>
      <c r="H88" s="40">
        <f t="shared" si="2"/>
        <v>0</v>
      </c>
      <c r="I88" s="40"/>
      <c r="J88" s="30"/>
      <c r="K88" s="30"/>
      <c r="L88" s="39">
        <f t="shared" si="3"/>
        <v>0</v>
      </c>
      <c r="M88" s="43" t="e">
        <f>VLOOKUP($D88,Blad2!$A$3:$E$9,$H$12)</f>
        <v>#N/A</v>
      </c>
      <c r="N88" s="43" t="e">
        <f>VLOOKUP($D88,Blad2!$A$3:$J$9,5+$H$12)</f>
        <v>#N/A</v>
      </c>
      <c r="O88" s="33"/>
    </row>
    <row r="89" spans="1:15" ht="13.2" x14ac:dyDescent="0.25">
      <c r="A89" s="17">
        <v>71</v>
      </c>
      <c r="B89" s="31"/>
      <c r="C89" s="31"/>
      <c r="D89" s="29"/>
      <c r="E89" s="29"/>
      <c r="F89" s="29"/>
      <c r="G89" s="31"/>
      <c r="H89" s="40">
        <f t="shared" si="2"/>
        <v>0</v>
      </c>
      <c r="I89" s="40"/>
      <c r="J89" s="30"/>
      <c r="K89" s="30"/>
      <c r="L89" s="39">
        <f t="shared" si="3"/>
        <v>0</v>
      </c>
      <c r="M89" s="43" t="e">
        <f>VLOOKUP($D89,Blad2!$A$3:$E$9,$H$12)</f>
        <v>#N/A</v>
      </c>
      <c r="N89" s="43" t="e">
        <f>VLOOKUP($D89,Blad2!$A$3:$J$9,5+$H$12)</f>
        <v>#N/A</v>
      </c>
      <c r="O89" s="33"/>
    </row>
    <row r="90" spans="1:15" ht="13.2" x14ac:dyDescent="0.25">
      <c r="A90" s="17">
        <v>72</v>
      </c>
      <c r="B90" s="31"/>
      <c r="C90" s="31"/>
      <c r="D90" s="29"/>
      <c r="E90" s="29"/>
      <c r="F90" s="29"/>
      <c r="G90" s="31"/>
      <c r="H90" s="40">
        <f t="shared" si="2"/>
        <v>0</v>
      </c>
      <c r="I90" s="40"/>
      <c r="J90" s="30"/>
      <c r="K90" s="30"/>
      <c r="L90" s="39">
        <f t="shared" si="3"/>
        <v>0</v>
      </c>
      <c r="M90" s="43" t="e">
        <f>VLOOKUP($D90,Blad2!$A$3:$E$9,$H$12)</f>
        <v>#N/A</v>
      </c>
      <c r="N90" s="43" t="e">
        <f>VLOOKUP($D90,Blad2!$A$3:$J$9,5+$H$12)</f>
        <v>#N/A</v>
      </c>
      <c r="O90" s="33"/>
    </row>
    <row r="91" spans="1:15" ht="13.2" x14ac:dyDescent="0.25">
      <c r="A91" s="17">
        <v>73</v>
      </c>
      <c r="B91" s="31"/>
      <c r="C91" s="31"/>
      <c r="D91" s="29"/>
      <c r="E91" s="29"/>
      <c r="F91" s="29"/>
      <c r="G91" s="31"/>
      <c r="H91" s="40">
        <f t="shared" si="2"/>
        <v>0</v>
      </c>
      <c r="I91" s="40"/>
      <c r="J91" s="30"/>
      <c r="K91" s="30"/>
      <c r="L91" s="39">
        <f t="shared" si="3"/>
        <v>0</v>
      </c>
      <c r="M91" s="43" t="e">
        <f>VLOOKUP($D91,Blad2!$A$3:$E$9,$H$12)</f>
        <v>#N/A</v>
      </c>
      <c r="N91" s="43" t="e">
        <f>VLOOKUP($D91,Blad2!$A$3:$J$9,5+$H$12)</f>
        <v>#N/A</v>
      </c>
      <c r="O91" s="33"/>
    </row>
    <row r="92" spans="1:15" ht="13.2" x14ac:dyDescent="0.25">
      <c r="A92" s="17">
        <v>74</v>
      </c>
      <c r="B92" s="31"/>
      <c r="C92" s="31"/>
      <c r="D92" s="29"/>
      <c r="E92" s="29"/>
      <c r="F92" s="29"/>
      <c r="G92" s="31"/>
      <c r="H92" s="40">
        <f t="shared" si="2"/>
        <v>0</v>
      </c>
      <c r="I92" s="40"/>
      <c r="J92" s="30"/>
      <c r="K92" s="30"/>
      <c r="L92" s="39">
        <f t="shared" si="3"/>
        <v>0</v>
      </c>
      <c r="M92" s="43" t="e">
        <f>VLOOKUP($D92,Blad2!$A$3:$E$9,$H$12)</f>
        <v>#N/A</v>
      </c>
      <c r="N92" s="43" t="e">
        <f>VLOOKUP($D92,Blad2!$A$3:$J$9,5+$H$12)</f>
        <v>#N/A</v>
      </c>
      <c r="O92" s="33"/>
    </row>
    <row r="93" spans="1:15" ht="13.2" x14ac:dyDescent="0.25">
      <c r="A93" s="17">
        <v>75</v>
      </c>
      <c r="B93" s="31"/>
      <c r="C93" s="31"/>
      <c r="D93" s="29"/>
      <c r="E93" s="29"/>
      <c r="F93" s="29"/>
      <c r="G93" s="31"/>
      <c r="H93" s="40">
        <f t="shared" si="2"/>
        <v>0</v>
      </c>
      <c r="I93" s="40"/>
      <c r="J93" s="30"/>
      <c r="K93" s="30"/>
      <c r="L93" s="39">
        <f t="shared" si="3"/>
        <v>0</v>
      </c>
      <c r="M93" s="43" t="e">
        <f>VLOOKUP($D93,Blad2!$A$3:$E$9,$H$12)</f>
        <v>#N/A</v>
      </c>
      <c r="N93" s="43" t="e">
        <f>VLOOKUP($D93,Blad2!$A$3:$J$9,5+$H$12)</f>
        <v>#N/A</v>
      </c>
      <c r="O93" s="33"/>
    </row>
    <row r="94" spans="1:15" ht="13.2" x14ac:dyDescent="0.25">
      <c r="A94" s="17">
        <v>76</v>
      </c>
      <c r="B94" s="31"/>
      <c r="C94" s="31"/>
      <c r="D94" s="29"/>
      <c r="E94" s="29"/>
      <c r="F94" s="29"/>
      <c r="G94" s="31"/>
      <c r="H94" s="40">
        <f t="shared" si="2"/>
        <v>0</v>
      </c>
      <c r="I94" s="40"/>
      <c r="J94" s="30"/>
      <c r="K94" s="30"/>
      <c r="L94" s="39">
        <f t="shared" si="3"/>
        <v>0</v>
      </c>
      <c r="M94" s="43" t="e">
        <f>VLOOKUP($D94,Blad2!$A$3:$E$9,$H$12)</f>
        <v>#N/A</v>
      </c>
      <c r="N94" s="43" t="e">
        <f>VLOOKUP($D94,Blad2!$A$3:$J$9,5+$H$12)</f>
        <v>#N/A</v>
      </c>
      <c r="O94" s="33"/>
    </row>
    <row r="95" spans="1:15" ht="13.2" x14ac:dyDescent="0.25">
      <c r="A95" s="17">
        <v>77</v>
      </c>
      <c r="B95" s="31"/>
      <c r="C95" s="31"/>
      <c r="D95" s="29"/>
      <c r="E95" s="29"/>
      <c r="F95" s="29"/>
      <c r="G95" s="31"/>
      <c r="H95" s="40">
        <f t="shared" si="2"/>
        <v>0</v>
      </c>
      <c r="I95" s="40"/>
      <c r="J95" s="30"/>
      <c r="K95" s="30"/>
      <c r="L95" s="39">
        <f t="shared" si="3"/>
        <v>0</v>
      </c>
      <c r="M95" s="43" t="e">
        <f>VLOOKUP($D95,Blad2!$A$3:$E$9,$H$12)</f>
        <v>#N/A</v>
      </c>
      <c r="N95" s="43" t="e">
        <f>VLOOKUP($D95,Blad2!$A$3:$J$9,5+$H$12)</f>
        <v>#N/A</v>
      </c>
      <c r="O95" s="33"/>
    </row>
    <row r="96" spans="1:15" ht="13.2" x14ac:dyDescent="0.25">
      <c r="A96" s="17">
        <v>78</v>
      </c>
      <c r="B96" s="31"/>
      <c r="C96" s="31"/>
      <c r="D96" s="29"/>
      <c r="E96" s="29"/>
      <c r="F96" s="29"/>
      <c r="G96" s="31"/>
      <c r="H96" s="40">
        <f t="shared" si="2"/>
        <v>0</v>
      </c>
      <c r="I96" s="40"/>
      <c r="J96" s="30"/>
      <c r="K96" s="30"/>
      <c r="L96" s="39">
        <f t="shared" si="3"/>
        <v>0</v>
      </c>
      <c r="M96" s="43" t="e">
        <f>VLOOKUP($D96,Blad2!$A$3:$E$9,$H$12)</f>
        <v>#N/A</v>
      </c>
      <c r="N96" s="43" t="e">
        <f>VLOOKUP($D96,Blad2!$A$3:$J$9,5+$H$12)</f>
        <v>#N/A</v>
      </c>
      <c r="O96" s="33"/>
    </row>
    <row r="97" spans="1:15" ht="13.2" x14ac:dyDescent="0.25">
      <c r="A97" s="17">
        <v>79</v>
      </c>
      <c r="B97" s="31"/>
      <c r="C97" s="31"/>
      <c r="D97" s="29"/>
      <c r="E97" s="29"/>
      <c r="F97" s="29"/>
      <c r="G97" s="31"/>
      <c r="H97" s="40">
        <f t="shared" si="2"/>
        <v>0</v>
      </c>
      <c r="I97" s="40"/>
      <c r="J97" s="30"/>
      <c r="K97" s="30"/>
      <c r="L97" s="39">
        <f t="shared" si="3"/>
        <v>0</v>
      </c>
      <c r="M97" s="43" t="e">
        <f>VLOOKUP($D97,Blad2!$A$3:$E$9,$H$12)</f>
        <v>#N/A</v>
      </c>
      <c r="N97" s="43" t="e">
        <f>VLOOKUP($D97,Blad2!$A$3:$J$9,5+$H$12)</f>
        <v>#N/A</v>
      </c>
      <c r="O97" s="33"/>
    </row>
    <row r="98" spans="1:15" ht="13.2" x14ac:dyDescent="0.25">
      <c r="A98" s="17">
        <v>80</v>
      </c>
      <c r="B98" s="31"/>
      <c r="C98" s="31"/>
      <c r="D98" s="29"/>
      <c r="E98" s="29"/>
      <c r="F98" s="29"/>
      <c r="G98" s="31"/>
      <c r="H98" s="40">
        <f t="shared" si="2"/>
        <v>0</v>
      </c>
      <c r="I98" s="40"/>
      <c r="J98" s="30"/>
      <c r="K98" s="30"/>
      <c r="L98" s="39">
        <f t="shared" si="3"/>
        <v>0</v>
      </c>
      <c r="M98" s="43" t="e">
        <f>VLOOKUP($D98,Blad2!$A$3:$E$9,$H$12)</f>
        <v>#N/A</v>
      </c>
      <c r="N98" s="43" t="e">
        <f>VLOOKUP($D98,Blad2!$A$3:$J$9,5+$H$12)</f>
        <v>#N/A</v>
      </c>
      <c r="O98" s="33"/>
    </row>
    <row r="99" spans="1:15" ht="13.2" x14ac:dyDescent="0.25">
      <c r="A99" s="17">
        <v>81</v>
      </c>
      <c r="B99" s="31"/>
      <c r="C99" s="31"/>
      <c r="D99" s="29"/>
      <c r="E99" s="29"/>
      <c r="F99" s="29"/>
      <c r="G99" s="31"/>
      <c r="H99" s="40">
        <f t="shared" si="2"/>
        <v>0</v>
      </c>
      <c r="I99" s="40"/>
      <c r="J99" s="30"/>
      <c r="K99" s="30"/>
      <c r="L99" s="39">
        <f t="shared" si="3"/>
        <v>0</v>
      </c>
      <c r="M99" s="43" t="e">
        <f>VLOOKUP($D99,Blad2!$A$3:$E$9,$H$12)</f>
        <v>#N/A</v>
      </c>
      <c r="N99" s="43" t="e">
        <f>VLOOKUP($D99,Blad2!$A$3:$J$9,5+$H$12)</f>
        <v>#N/A</v>
      </c>
      <c r="O99" s="33"/>
    </row>
    <row r="100" spans="1:15" ht="13.2" x14ac:dyDescent="0.25">
      <c r="A100" s="17">
        <v>82</v>
      </c>
      <c r="B100" s="31"/>
      <c r="C100" s="31"/>
      <c r="D100" s="29"/>
      <c r="E100" s="29"/>
      <c r="F100" s="29"/>
      <c r="G100" s="31"/>
      <c r="H100" s="40">
        <f t="shared" si="2"/>
        <v>0</v>
      </c>
      <c r="I100" s="40"/>
      <c r="J100" s="30"/>
      <c r="K100" s="30"/>
      <c r="L100" s="39">
        <f t="shared" si="3"/>
        <v>0</v>
      </c>
      <c r="M100" s="43" t="e">
        <f>VLOOKUP($D100,Blad2!$A$3:$E$9,$H$12)</f>
        <v>#N/A</v>
      </c>
      <c r="N100" s="43" t="e">
        <f>VLOOKUP($D100,Blad2!$A$3:$J$9,5+$H$12)</f>
        <v>#N/A</v>
      </c>
      <c r="O100" s="33"/>
    </row>
    <row r="101" spans="1:15" ht="13.2" x14ac:dyDescent="0.25">
      <c r="A101" s="17">
        <v>83</v>
      </c>
      <c r="B101" s="31"/>
      <c r="C101" s="31"/>
      <c r="D101" s="29"/>
      <c r="E101" s="29"/>
      <c r="F101" s="29"/>
      <c r="G101" s="31"/>
      <c r="H101" s="40">
        <f t="shared" si="2"/>
        <v>0</v>
      </c>
      <c r="I101" s="40"/>
      <c r="J101" s="30"/>
      <c r="K101" s="30"/>
      <c r="L101" s="39">
        <f t="shared" si="3"/>
        <v>0</v>
      </c>
      <c r="M101" s="43" t="e">
        <f>VLOOKUP($D101,Blad2!$A$3:$E$9,$H$12)</f>
        <v>#N/A</v>
      </c>
      <c r="N101" s="43" t="e">
        <f>VLOOKUP($D101,Blad2!$A$3:$J$9,5+$H$12)</f>
        <v>#N/A</v>
      </c>
      <c r="O101" s="33"/>
    </row>
    <row r="102" spans="1:15" ht="13.2" x14ac:dyDescent="0.25">
      <c r="A102" s="17">
        <v>84</v>
      </c>
      <c r="B102" s="31"/>
      <c r="C102" s="31"/>
      <c r="D102" s="29"/>
      <c r="E102" s="29"/>
      <c r="F102" s="29"/>
      <c r="G102" s="31"/>
      <c r="H102" s="40">
        <f t="shared" si="2"/>
        <v>0</v>
      </c>
      <c r="I102" s="40"/>
      <c r="J102" s="30"/>
      <c r="K102" s="30"/>
      <c r="L102" s="39">
        <f t="shared" si="3"/>
        <v>0</v>
      </c>
      <c r="M102" s="43" t="e">
        <f>VLOOKUP($D102,Blad2!$A$3:$E$9,$H$12)</f>
        <v>#N/A</v>
      </c>
      <c r="N102" s="43" t="e">
        <f>VLOOKUP($D102,Blad2!$A$3:$J$9,5+$H$12)</f>
        <v>#N/A</v>
      </c>
      <c r="O102" s="33"/>
    </row>
    <row r="103" spans="1:15" ht="13.2" x14ac:dyDescent="0.25">
      <c r="A103" s="17">
        <v>85</v>
      </c>
      <c r="B103" s="31"/>
      <c r="C103" s="31"/>
      <c r="D103" s="29"/>
      <c r="E103" s="29"/>
      <c r="F103" s="29"/>
      <c r="G103" s="31"/>
      <c r="H103" s="40">
        <f t="shared" si="2"/>
        <v>0</v>
      </c>
      <c r="I103" s="40"/>
      <c r="J103" s="30"/>
      <c r="K103" s="30"/>
      <c r="L103" s="39">
        <f t="shared" si="3"/>
        <v>0</v>
      </c>
      <c r="M103" s="43" t="e">
        <f>VLOOKUP($D103,Blad2!$A$3:$E$9,$H$12)</f>
        <v>#N/A</v>
      </c>
      <c r="N103" s="43" t="e">
        <f>VLOOKUP($D103,Blad2!$A$3:$J$9,5+$H$12)</f>
        <v>#N/A</v>
      </c>
      <c r="O103" s="33"/>
    </row>
    <row r="104" spans="1:15" ht="13.2" x14ac:dyDescent="0.25">
      <c r="A104" s="17">
        <v>86</v>
      </c>
      <c r="B104" s="31"/>
      <c r="C104" s="31"/>
      <c r="D104" s="29"/>
      <c r="E104" s="29"/>
      <c r="F104" s="29"/>
      <c r="G104" s="31"/>
      <c r="H104" s="40">
        <f t="shared" si="2"/>
        <v>0</v>
      </c>
      <c r="I104" s="40"/>
      <c r="J104" s="30"/>
      <c r="K104" s="30"/>
      <c r="L104" s="39">
        <f t="shared" si="3"/>
        <v>0</v>
      </c>
      <c r="M104" s="43" t="e">
        <f>VLOOKUP($D104,Blad2!$A$3:$E$9,$H$12)</f>
        <v>#N/A</v>
      </c>
      <c r="N104" s="43" t="e">
        <f>VLOOKUP($D104,Blad2!$A$3:$J$9,5+$H$12)</f>
        <v>#N/A</v>
      </c>
      <c r="O104" s="33"/>
    </row>
    <row r="105" spans="1:15" ht="13.2" x14ac:dyDescent="0.25">
      <c r="A105" s="17">
        <v>87</v>
      </c>
      <c r="B105" s="31"/>
      <c r="C105" s="31"/>
      <c r="D105" s="29"/>
      <c r="E105" s="29"/>
      <c r="F105" s="29"/>
      <c r="G105" s="31"/>
      <c r="H105" s="40">
        <f t="shared" si="2"/>
        <v>0</v>
      </c>
      <c r="I105" s="40"/>
      <c r="J105" s="30"/>
      <c r="K105" s="30"/>
      <c r="L105" s="39">
        <f t="shared" si="3"/>
        <v>0</v>
      </c>
      <c r="M105" s="43" t="e">
        <f>VLOOKUP($D105,Blad2!$A$3:$E$9,$H$12)</f>
        <v>#N/A</v>
      </c>
      <c r="N105" s="43" t="e">
        <f>VLOOKUP($D105,Blad2!$A$3:$J$9,5+$H$12)</f>
        <v>#N/A</v>
      </c>
      <c r="O105" s="33"/>
    </row>
    <row r="106" spans="1:15" ht="13.2" x14ac:dyDescent="0.25">
      <c r="A106" s="17">
        <v>88</v>
      </c>
      <c r="B106" s="31"/>
      <c r="C106" s="31"/>
      <c r="D106" s="29"/>
      <c r="E106" s="29"/>
      <c r="F106" s="29"/>
      <c r="G106" s="31"/>
      <c r="H106" s="40">
        <f t="shared" si="2"/>
        <v>0</v>
      </c>
      <c r="I106" s="40"/>
      <c r="J106" s="30"/>
      <c r="K106" s="30"/>
      <c r="L106" s="39">
        <f t="shared" si="3"/>
        <v>0</v>
      </c>
      <c r="M106" s="43" t="e">
        <f>VLOOKUP($D106,Blad2!$A$3:$E$9,$H$12)</f>
        <v>#N/A</v>
      </c>
      <c r="N106" s="43" t="e">
        <f>VLOOKUP($D106,Blad2!$A$3:$J$9,5+$H$12)</f>
        <v>#N/A</v>
      </c>
      <c r="O106" s="33"/>
    </row>
    <row r="107" spans="1:15" ht="13.2" x14ac:dyDescent="0.25">
      <c r="A107" s="17">
        <v>89</v>
      </c>
      <c r="B107" s="31"/>
      <c r="C107" s="31"/>
      <c r="D107" s="29"/>
      <c r="E107" s="29"/>
      <c r="F107" s="29"/>
      <c r="G107" s="31"/>
      <c r="H107" s="40">
        <f t="shared" si="2"/>
        <v>0</v>
      </c>
      <c r="I107" s="40"/>
      <c r="J107" s="30"/>
      <c r="K107" s="30"/>
      <c r="L107" s="39">
        <f t="shared" si="3"/>
        <v>0</v>
      </c>
      <c r="M107" s="43" t="e">
        <f>VLOOKUP($D107,Blad2!$A$3:$E$9,$H$12)</f>
        <v>#N/A</v>
      </c>
      <c r="N107" s="43" t="e">
        <f>VLOOKUP($D107,Blad2!$A$3:$J$9,5+$H$12)</f>
        <v>#N/A</v>
      </c>
      <c r="O107" s="33"/>
    </row>
    <row r="108" spans="1:15" ht="13.2" x14ac:dyDescent="0.25">
      <c r="A108" s="17">
        <v>90</v>
      </c>
      <c r="B108" s="31"/>
      <c r="C108" s="31"/>
      <c r="D108" s="29"/>
      <c r="E108" s="29"/>
      <c r="F108" s="29"/>
      <c r="G108" s="31"/>
      <c r="H108" s="40">
        <f t="shared" si="2"/>
        <v>0</v>
      </c>
      <c r="I108" s="40"/>
      <c r="J108" s="30"/>
      <c r="K108" s="30"/>
      <c r="L108" s="39">
        <f t="shared" si="3"/>
        <v>0</v>
      </c>
      <c r="M108" s="43" t="e">
        <f>VLOOKUP($D108,Blad2!$A$3:$E$9,$H$12)</f>
        <v>#N/A</v>
      </c>
      <c r="N108" s="43" t="e">
        <f>VLOOKUP($D108,Blad2!$A$3:$J$9,5+$H$12)</f>
        <v>#N/A</v>
      </c>
      <c r="O108" s="33"/>
    </row>
    <row r="109" spans="1:15" ht="13.2" x14ac:dyDescent="0.25">
      <c r="A109" s="17">
        <v>91</v>
      </c>
      <c r="B109" s="31"/>
      <c r="C109" s="31"/>
      <c r="D109" s="29"/>
      <c r="E109" s="29"/>
      <c r="F109" s="29"/>
      <c r="G109" s="31"/>
      <c r="H109" s="40">
        <f t="shared" si="2"/>
        <v>0</v>
      </c>
      <c r="I109" s="40"/>
      <c r="J109" s="30"/>
      <c r="K109" s="30"/>
      <c r="L109" s="39">
        <f t="shared" si="3"/>
        <v>0</v>
      </c>
      <c r="M109" s="43" t="e">
        <f>VLOOKUP($D109,Blad2!$A$3:$E$9,$H$12)</f>
        <v>#N/A</v>
      </c>
      <c r="N109" s="43" t="e">
        <f>VLOOKUP($D109,Blad2!$A$3:$J$9,5+$H$12)</f>
        <v>#N/A</v>
      </c>
      <c r="O109" s="33"/>
    </row>
    <row r="110" spans="1:15" ht="13.2" x14ac:dyDescent="0.25">
      <c r="A110" s="17">
        <v>92</v>
      </c>
      <c r="B110" s="31"/>
      <c r="C110" s="31"/>
      <c r="D110" s="29"/>
      <c r="E110" s="29"/>
      <c r="F110" s="29"/>
      <c r="G110" s="31"/>
      <c r="H110" s="40">
        <f t="shared" si="2"/>
        <v>0</v>
      </c>
      <c r="I110" s="40"/>
      <c r="J110" s="30"/>
      <c r="K110" s="30"/>
      <c r="L110" s="39">
        <f t="shared" si="3"/>
        <v>0</v>
      </c>
      <c r="M110" s="43" t="e">
        <f>VLOOKUP($D110,Blad2!$A$3:$E$9,$H$12)</f>
        <v>#N/A</v>
      </c>
      <c r="N110" s="43" t="e">
        <f>VLOOKUP($D110,Blad2!$A$3:$J$9,5+$H$12)</f>
        <v>#N/A</v>
      </c>
      <c r="O110" s="33"/>
    </row>
    <row r="111" spans="1:15" ht="13.2" x14ac:dyDescent="0.25">
      <c r="A111" s="17">
        <v>93</v>
      </c>
      <c r="B111" s="31"/>
      <c r="C111" s="31"/>
      <c r="D111" s="29"/>
      <c r="E111" s="29"/>
      <c r="F111" s="29"/>
      <c r="G111" s="31"/>
      <c r="H111" s="40">
        <f t="shared" si="2"/>
        <v>0</v>
      </c>
      <c r="I111" s="40"/>
      <c r="J111" s="30"/>
      <c r="K111" s="30"/>
      <c r="L111" s="39">
        <f t="shared" si="3"/>
        <v>0</v>
      </c>
      <c r="M111" s="43" t="e">
        <f>VLOOKUP($D111,Blad2!$A$3:$E$9,$H$12)</f>
        <v>#N/A</v>
      </c>
      <c r="N111" s="43" t="e">
        <f>VLOOKUP($D111,Blad2!$A$3:$J$9,5+$H$12)</f>
        <v>#N/A</v>
      </c>
      <c r="O111" s="33"/>
    </row>
    <row r="112" spans="1:15" ht="13.2" x14ac:dyDescent="0.25">
      <c r="A112" s="17">
        <v>94</v>
      </c>
      <c r="B112" s="31"/>
      <c r="C112" s="31"/>
      <c r="D112" s="29"/>
      <c r="E112" s="29"/>
      <c r="F112" s="29"/>
      <c r="G112" s="31"/>
      <c r="H112" s="40">
        <f t="shared" si="2"/>
        <v>0</v>
      </c>
      <c r="I112" s="40"/>
      <c r="J112" s="30"/>
      <c r="K112" s="30"/>
      <c r="L112" s="39">
        <f t="shared" si="3"/>
        <v>0</v>
      </c>
      <c r="M112" s="43" t="e">
        <f>VLOOKUP($D112,Blad2!$A$3:$E$9,$H$12)</f>
        <v>#N/A</v>
      </c>
      <c r="N112" s="43" t="e">
        <f>VLOOKUP($D112,Blad2!$A$3:$J$9,5+$H$12)</f>
        <v>#N/A</v>
      </c>
      <c r="O112" s="33"/>
    </row>
    <row r="113" spans="1:15" ht="13.2" x14ac:dyDescent="0.25">
      <c r="A113" s="17">
        <v>95</v>
      </c>
      <c r="B113" s="31"/>
      <c r="C113" s="31"/>
      <c r="D113" s="29"/>
      <c r="E113" s="29"/>
      <c r="F113" s="29"/>
      <c r="G113" s="31"/>
      <c r="H113" s="40">
        <f t="shared" si="2"/>
        <v>0</v>
      </c>
      <c r="I113" s="40"/>
      <c r="J113" s="30"/>
      <c r="K113" s="30"/>
      <c r="L113" s="39">
        <f t="shared" si="3"/>
        <v>0</v>
      </c>
      <c r="M113" s="43" t="e">
        <f>VLOOKUP($D113,Blad2!$A$3:$E$9,$H$12)</f>
        <v>#N/A</v>
      </c>
      <c r="N113" s="43" t="e">
        <f>VLOOKUP($D113,Blad2!$A$3:$J$9,5+$H$12)</f>
        <v>#N/A</v>
      </c>
      <c r="O113" s="33"/>
    </row>
    <row r="114" spans="1:15" ht="13.2" x14ac:dyDescent="0.25">
      <c r="A114" s="17">
        <v>96</v>
      </c>
      <c r="B114" s="31"/>
      <c r="C114" s="31"/>
      <c r="D114" s="29"/>
      <c r="E114" s="29"/>
      <c r="F114" s="29"/>
      <c r="G114" s="31"/>
      <c r="H114" s="40">
        <f t="shared" si="2"/>
        <v>0</v>
      </c>
      <c r="I114" s="40"/>
      <c r="J114" s="30"/>
      <c r="K114" s="30"/>
      <c r="L114" s="39">
        <f t="shared" si="3"/>
        <v>0</v>
      </c>
      <c r="M114" s="43" t="e">
        <f>VLOOKUP($D114,Blad2!$A$3:$E$9,$H$12)</f>
        <v>#N/A</v>
      </c>
      <c r="N114" s="43" t="e">
        <f>VLOOKUP($D114,Blad2!$A$3:$J$9,5+$H$12)</f>
        <v>#N/A</v>
      </c>
      <c r="O114" s="33"/>
    </row>
    <row r="115" spans="1:15" ht="13.2" x14ac:dyDescent="0.25">
      <c r="A115" s="17">
        <v>97</v>
      </c>
      <c r="B115" s="31"/>
      <c r="C115" s="31"/>
      <c r="D115" s="29"/>
      <c r="E115" s="29"/>
      <c r="F115" s="29"/>
      <c r="G115" s="31"/>
      <c r="H115" s="40">
        <f t="shared" si="2"/>
        <v>0</v>
      </c>
      <c r="I115" s="40"/>
      <c r="J115" s="30"/>
      <c r="K115" s="30"/>
      <c r="L115" s="39">
        <f t="shared" si="3"/>
        <v>0</v>
      </c>
      <c r="M115" s="43" t="e">
        <f>VLOOKUP($D115,Blad2!$A$3:$E$9,$H$12)</f>
        <v>#N/A</v>
      </c>
      <c r="N115" s="43" t="e">
        <f>VLOOKUP($D115,Blad2!$A$3:$J$9,5+$H$12)</f>
        <v>#N/A</v>
      </c>
      <c r="O115" s="33"/>
    </row>
    <row r="116" spans="1:15" ht="13.2" x14ac:dyDescent="0.25">
      <c r="A116" s="17">
        <v>98</v>
      </c>
      <c r="B116" s="31"/>
      <c r="C116" s="31"/>
      <c r="D116" s="29"/>
      <c r="E116" s="29"/>
      <c r="F116" s="29"/>
      <c r="G116" s="31"/>
      <c r="H116" s="40">
        <f t="shared" si="2"/>
        <v>0</v>
      </c>
      <c r="I116" s="40"/>
      <c r="J116" s="30"/>
      <c r="K116" s="30"/>
      <c r="L116" s="39">
        <f t="shared" si="3"/>
        <v>0</v>
      </c>
      <c r="M116" s="43" t="e">
        <f>VLOOKUP($D116,Blad2!$A$3:$E$9,$H$12)</f>
        <v>#N/A</v>
      </c>
      <c r="N116" s="43" t="e">
        <f>VLOOKUP($D116,Blad2!$A$3:$J$9,5+$H$12)</f>
        <v>#N/A</v>
      </c>
      <c r="O116" s="33"/>
    </row>
    <row r="117" spans="1:15" ht="13.2" x14ac:dyDescent="0.25">
      <c r="A117" s="17">
        <v>99</v>
      </c>
      <c r="B117" s="31"/>
      <c r="C117" s="31"/>
      <c r="D117" s="29"/>
      <c r="E117" s="29"/>
      <c r="F117" s="29"/>
      <c r="G117" s="31"/>
      <c r="H117" s="40">
        <f t="shared" si="2"/>
        <v>0</v>
      </c>
      <c r="I117" s="40"/>
      <c r="J117" s="30"/>
      <c r="K117" s="30"/>
      <c r="L117" s="39">
        <f t="shared" si="3"/>
        <v>0</v>
      </c>
      <c r="M117" s="43" t="e">
        <f>VLOOKUP($D117,Blad2!$A$3:$E$9,$H$12)</f>
        <v>#N/A</v>
      </c>
      <c r="N117" s="43" t="e">
        <f>VLOOKUP($D117,Blad2!$A$3:$J$9,5+$H$12)</f>
        <v>#N/A</v>
      </c>
      <c r="O117" s="33"/>
    </row>
    <row r="118" spans="1:15" ht="13.2" x14ac:dyDescent="0.25">
      <c r="A118" s="17">
        <v>100</v>
      </c>
      <c r="B118" s="31"/>
      <c r="C118" s="31"/>
      <c r="D118" s="29"/>
      <c r="E118" s="29"/>
      <c r="F118" s="29"/>
      <c r="G118" s="31"/>
      <c r="H118" s="40">
        <f t="shared" si="2"/>
        <v>0</v>
      </c>
      <c r="I118" s="40"/>
      <c r="J118" s="30"/>
      <c r="K118" s="30"/>
      <c r="L118" s="39">
        <f t="shared" si="3"/>
        <v>0</v>
      </c>
      <c r="M118" s="43" t="e">
        <f>VLOOKUP($D118,Blad2!$A$3:$E$9,$H$12)</f>
        <v>#N/A</v>
      </c>
      <c r="N118" s="43" t="e">
        <f>VLOOKUP($D118,Blad2!$A$3:$J$9,5+$H$12)</f>
        <v>#N/A</v>
      </c>
      <c r="O118" s="33"/>
    </row>
    <row r="119" spans="1:15" ht="13.2" x14ac:dyDescent="0.25">
      <c r="A119" s="17">
        <v>101</v>
      </c>
      <c r="B119" s="31"/>
      <c r="C119" s="31"/>
      <c r="D119" s="29"/>
      <c r="E119" s="29"/>
      <c r="F119" s="29"/>
      <c r="G119" s="31"/>
      <c r="H119" s="40">
        <f t="shared" si="2"/>
        <v>0</v>
      </c>
      <c r="I119" s="40"/>
      <c r="J119" s="30"/>
      <c r="K119" s="30"/>
      <c r="L119" s="39">
        <f t="shared" si="3"/>
        <v>0</v>
      </c>
      <c r="M119" s="43" t="e">
        <f>VLOOKUP($D119,Blad2!$A$3:$E$9,$H$12)</f>
        <v>#N/A</v>
      </c>
      <c r="N119" s="43" t="e">
        <f>VLOOKUP($D119,Blad2!$A$3:$J$9,5+$H$12)</f>
        <v>#N/A</v>
      </c>
      <c r="O119" s="33"/>
    </row>
    <row r="120" spans="1:15" ht="13.2" x14ac:dyDescent="0.25">
      <c r="A120" s="17">
        <v>102</v>
      </c>
      <c r="B120" s="31"/>
      <c r="C120" s="31"/>
      <c r="D120" s="29"/>
      <c r="E120" s="29"/>
      <c r="F120" s="29"/>
      <c r="G120" s="31"/>
      <c r="H120" s="40">
        <f t="shared" si="2"/>
        <v>0</v>
      </c>
      <c r="I120" s="40"/>
      <c r="J120" s="30"/>
      <c r="K120" s="30"/>
      <c r="L120" s="39">
        <f t="shared" si="3"/>
        <v>0</v>
      </c>
      <c r="M120" s="43" t="e">
        <f>VLOOKUP($D120,Blad2!$A$3:$E$9,$H$12)</f>
        <v>#N/A</v>
      </c>
      <c r="N120" s="43" t="e">
        <f>VLOOKUP($D120,Blad2!$A$3:$J$9,5+$H$12)</f>
        <v>#N/A</v>
      </c>
      <c r="O120" s="33"/>
    </row>
    <row r="121" spans="1:15" ht="13.2" x14ac:dyDescent="0.25">
      <c r="A121" s="17">
        <v>103</v>
      </c>
      <c r="B121" s="31"/>
      <c r="C121" s="31"/>
      <c r="D121" s="29"/>
      <c r="E121" s="29"/>
      <c r="F121" s="29"/>
      <c r="G121" s="31"/>
      <c r="H121" s="40">
        <f t="shared" si="2"/>
        <v>0</v>
      </c>
      <c r="I121" s="40"/>
      <c r="J121" s="30"/>
      <c r="K121" s="30"/>
      <c r="L121" s="39">
        <f t="shared" si="3"/>
        <v>0</v>
      </c>
      <c r="M121" s="43" t="e">
        <f>VLOOKUP($D121,Blad2!$A$3:$E$9,$H$12)</f>
        <v>#N/A</v>
      </c>
      <c r="N121" s="43" t="e">
        <f>VLOOKUP($D121,Blad2!$A$3:$J$9,5+$H$12)</f>
        <v>#N/A</v>
      </c>
      <c r="O121" s="33"/>
    </row>
    <row r="122" spans="1:15" ht="13.2" x14ac:dyDescent="0.25">
      <c r="A122" s="17">
        <v>104</v>
      </c>
      <c r="B122" s="31"/>
      <c r="C122" s="31"/>
      <c r="D122" s="29"/>
      <c r="E122" s="29"/>
      <c r="F122" s="29"/>
      <c r="G122" s="31"/>
      <c r="H122" s="40">
        <f t="shared" si="2"/>
        <v>0</v>
      </c>
      <c r="I122" s="40"/>
      <c r="J122" s="30"/>
      <c r="K122" s="30"/>
      <c r="L122" s="39">
        <f t="shared" si="3"/>
        <v>0</v>
      </c>
      <c r="M122" s="43" t="e">
        <f>VLOOKUP($D122,Blad2!$A$3:$E$9,$H$12)</f>
        <v>#N/A</v>
      </c>
      <c r="N122" s="43" t="e">
        <f>VLOOKUP($D122,Blad2!$A$3:$J$9,5+$H$12)</f>
        <v>#N/A</v>
      </c>
      <c r="O122" s="33"/>
    </row>
    <row r="123" spans="1:15" ht="13.2" x14ac:dyDescent="0.25">
      <c r="A123" s="17">
        <v>105</v>
      </c>
      <c r="B123" s="31"/>
      <c r="C123" s="31"/>
      <c r="D123" s="29"/>
      <c r="E123" s="29"/>
      <c r="F123" s="29"/>
      <c r="G123" s="31"/>
      <c r="H123" s="40">
        <f t="shared" si="2"/>
        <v>0</v>
      </c>
      <c r="I123" s="40"/>
      <c r="J123" s="30"/>
      <c r="K123" s="30"/>
      <c r="L123" s="39">
        <f t="shared" si="3"/>
        <v>0</v>
      </c>
      <c r="M123" s="43" t="e">
        <f>VLOOKUP($D123,Blad2!$A$3:$E$9,$H$12)</f>
        <v>#N/A</v>
      </c>
      <c r="N123" s="43" t="e">
        <f>VLOOKUP($D123,Blad2!$A$3:$J$9,5+$H$12)</f>
        <v>#N/A</v>
      </c>
      <c r="O123" s="33"/>
    </row>
    <row r="124" spans="1:15" ht="13.2" x14ac:dyDescent="0.25">
      <c r="A124" s="17">
        <v>106</v>
      </c>
      <c r="B124" s="31"/>
      <c r="C124" s="31"/>
      <c r="D124" s="29"/>
      <c r="E124" s="29"/>
      <c r="F124" s="29"/>
      <c r="G124" s="31"/>
      <c r="H124" s="40">
        <f t="shared" si="2"/>
        <v>0</v>
      </c>
      <c r="I124" s="40"/>
      <c r="J124" s="30"/>
      <c r="K124" s="30"/>
      <c r="L124" s="39">
        <f t="shared" si="3"/>
        <v>0</v>
      </c>
      <c r="M124" s="43" t="e">
        <f>VLOOKUP($D124,Blad2!$A$3:$E$9,$H$12)</f>
        <v>#N/A</v>
      </c>
      <c r="N124" s="43" t="e">
        <f>VLOOKUP($D124,Blad2!$A$3:$J$9,5+$H$12)</f>
        <v>#N/A</v>
      </c>
      <c r="O124" s="33"/>
    </row>
    <row r="125" spans="1:15" ht="13.2" x14ac:dyDescent="0.25">
      <c r="A125" s="17">
        <v>107</v>
      </c>
      <c r="B125" s="31"/>
      <c r="C125" s="31"/>
      <c r="D125" s="29"/>
      <c r="E125" s="29"/>
      <c r="F125" s="29"/>
      <c r="G125" s="31"/>
      <c r="H125" s="40">
        <f t="shared" si="2"/>
        <v>0</v>
      </c>
      <c r="I125" s="40"/>
      <c r="J125" s="30"/>
      <c r="K125" s="30"/>
      <c r="L125" s="39">
        <f t="shared" si="3"/>
        <v>0</v>
      </c>
      <c r="M125" s="43" t="e">
        <f>VLOOKUP($D125,Blad2!$A$3:$E$9,$H$12)</f>
        <v>#N/A</v>
      </c>
      <c r="N125" s="43" t="e">
        <f>VLOOKUP($D125,Blad2!$A$3:$J$9,5+$H$12)</f>
        <v>#N/A</v>
      </c>
      <c r="O125" s="33"/>
    </row>
    <row r="126" spans="1:15" ht="13.2" x14ac:dyDescent="0.25">
      <c r="A126" s="17">
        <v>108</v>
      </c>
      <c r="B126" s="31"/>
      <c r="C126" s="31"/>
      <c r="D126" s="29"/>
      <c r="E126" s="29"/>
      <c r="F126" s="29"/>
      <c r="G126" s="31"/>
      <c r="H126" s="40">
        <f t="shared" si="2"/>
        <v>0</v>
      </c>
      <c r="I126" s="40"/>
      <c r="J126" s="30"/>
      <c r="K126" s="30"/>
      <c r="L126" s="39">
        <f t="shared" si="3"/>
        <v>0</v>
      </c>
      <c r="M126" s="43" t="e">
        <f>VLOOKUP($D126,Blad2!$A$3:$E$9,$H$12)</f>
        <v>#N/A</v>
      </c>
      <c r="N126" s="43" t="e">
        <f>VLOOKUP($D126,Blad2!$A$3:$J$9,5+$H$12)</f>
        <v>#N/A</v>
      </c>
      <c r="O126" s="33"/>
    </row>
    <row r="127" spans="1:15" ht="13.2" x14ac:dyDescent="0.25">
      <c r="A127" s="17">
        <v>109</v>
      </c>
      <c r="B127" s="31"/>
      <c r="C127" s="31"/>
      <c r="D127" s="29"/>
      <c r="E127" s="29"/>
      <c r="F127" s="29"/>
      <c r="G127" s="31"/>
      <c r="H127" s="40">
        <f t="shared" si="2"/>
        <v>0</v>
      </c>
      <c r="I127" s="40"/>
      <c r="J127" s="30"/>
      <c r="K127" s="30"/>
      <c r="L127" s="39">
        <f t="shared" si="3"/>
        <v>0</v>
      </c>
      <c r="M127" s="43" t="e">
        <f>VLOOKUP($D127,Blad2!$A$3:$E$9,$H$12)</f>
        <v>#N/A</v>
      </c>
      <c r="N127" s="43" t="e">
        <f>VLOOKUP($D127,Blad2!$A$3:$J$9,5+$H$12)</f>
        <v>#N/A</v>
      </c>
      <c r="O127" s="33"/>
    </row>
    <row r="128" spans="1:15" ht="13.2" x14ac:dyDescent="0.25">
      <c r="A128" s="17">
        <v>110</v>
      </c>
      <c r="B128" s="31"/>
      <c r="C128" s="31"/>
      <c r="D128" s="29"/>
      <c r="E128" s="29"/>
      <c r="F128" s="29"/>
      <c r="G128" s="31"/>
      <c r="H128" s="40">
        <f t="shared" si="2"/>
        <v>0</v>
      </c>
      <c r="I128" s="40"/>
      <c r="J128" s="30"/>
      <c r="K128" s="30"/>
      <c r="L128" s="39">
        <f t="shared" si="3"/>
        <v>0</v>
      </c>
      <c r="M128" s="43" t="e">
        <f>VLOOKUP($D128,Blad2!$A$3:$E$9,$H$12)</f>
        <v>#N/A</v>
      </c>
      <c r="N128" s="43" t="e">
        <f>VLOOKUP($D128,Blad2!$A$3:$J$9,5+$H$12)</f>
        <v>#N/A</v>
      </c>
      <c r="O128" s="33"/>
    </row>
    <row r="129" spans="1:15" ht="13.2" x14ac:dyDescent="0.25">
      <c r="A129" s="17">
        <v>111</v>
      </c>
      <c r="B129" s="31"/>
      <c r="C129" s="31"/>
      <c r="D129" s="29"/>
      <c r="E129" s="29"/>
      <c r="F129" s="29"/>
      <c r="G129" s="31"/>
      <c r="H129" s="40">
        <f t="shared" si="2"/>
        <v>0</v>
      </c>
      <c r="I129" s="40"/>
      <c r="J129" s="30"/>
      <c r="K129" s="30"/>
      <c r="L129" s="39">
        <f t="shared" si="3"/>
        <v>0</v>
      </c>
      <c r="M129" s="43" t="e">
        <f>VLOOKUP($D129,Blad2!$A$3:$E$9,$H$12)</f>
        <v>#N/A</v>
      </c>
      <c r="N129" s="43" t="e">
        <f>VLOOKUP($D129,Blad2!$A$3:$J$9,5+$H$12)</f>
        <v>#N/A</v>
      </c>
      <c r="O129" s="33"/>
    </row>
    <row r="130" spans="1:15" ht="13.2" x14ac:dyDescent="0.25">
      <c r="A130" s="17">
        <v>112</v>
      </c>
      <c r="B130" s="31"/>
      <c r="C130" s="31"/>
      <c r="D130" s="29"/>
      <c r="E130" s="29"/>
      <c r="F130" s="29"/>
      <c r="G130" s="31"/>
      <c r="H130" s="40">
        <f t="shared" si="2"/>
        <v>0</v>
      </c>
      <c r="I130" s="40"/>
      <c r="J130" s="30"/>
      <c r="K130" s="30"/>
      <c r="L130" s="39">
        <f t="shared" si="3"/>
        <v>0</v>
      </c>
      <c r="M130" s="43" t="e">
        <f>VLOOKUP($D130,Blad2!$A$3:$E$9,$H$12)</f>
        <v>#N/A</v>
      </c>
      <c r="N130" s="43" t="e">
        <f>VLOOKUP($D130,Blad2!$A$3:$J$9,5+$H$12)</f>
        <v>#N/A</v>
      </c>
      <c r="O130" s="33"/>
    </row>
    <row r="131" spans="1:15" ht="13.2" x14ac:dyDescent="0.25">
      <c r="A131" s="17">
        <v>113</v>
      </c>
      <c r="B131" s="31"/>
      <c r="C131" s="31"/>
      <c r="D131" s="29"/>
      <c r="E131" s="29"/>
      <c r="F131" s="29"/>
      <c r="G131" s="31"/>
      <c r="H131" s="40">
        <f t="shared" si="2"/>
        <v>0</v>
      </c>
      <c r="I131" s="40"/>
      <c r="J131" s="30"/>
      <c r="K131" s="30"/>
      <c r="L131" s="39">
        <f t="shared" si="3"/>
        <v>0</v>
      </c>
      <c r="M131" s="43" t="e">
        <f>VLOOKUP($D131,Blad2!$A$3:$E$9,$H$12)</f>
        <v>#N/A</v>
      </c>
      <c r="N131" s="43" t="e">
        <f>VLOOKUP($D131,Blad2!$A$3:$J$9,5+$H$12)</f>
        <v>#N/A</v>
      </c>
      <c r="O131" s="33"/>
    </row>
    <row r="132" spans="1:15" ht="13.2" x14ac:dyDescent="0.25">
      <c r="A132" s="17">
        <v>114</v>
      </c>
      <c r="B132" s="31"/>
      <c r="C132" s="31"/>
      <c r="D132" s="29"/>
      <c r="E132" s="29"/>
      <c r="F132" s="29"/>
      <c r="G132" s="31"/>
      <c r="H132" s="40">
        <f t="shared" si="2"/>
        <v>0</v>
      </c>
      <c r="I132" s="40"/>
      <c r="J132" s="30"/>
      <c r="K132" s="30"/>
      <c r="L132" s="39">
        <f t="shared" si="3"/>
        <v>0</v>
      </c>
      <c r="M132" s="43" t="e">
        <f>VLOOKUP($D132,Blad2!$A$3:$E$9,$H$12)</f>
        <v>#N/A</v>
      </c>
      <c r="N132" s="43" t="e">
        <f>VLOOKUP($D132,Blad2!$A$3:$J$9,5+$H$12)</f>
        <v>#N/A</v>
      </c>
      <c r="O132" s="33"/>
    </row>
    <row r="133" spans="1:15" ht="13.2" x14ac:dyDescent="0.25">
      <c r="A133" s="17">
        <v>115</v>
      </c>
      <c r="B133" s="31"/>
      <c r="C133" s="31"/>
      <c r="D133" s="29"/>
      <c r="E133" s="29"/>
      <c r="F133" s="29"/>
      <c r="G133" s="31"/>
      <c r="H133" s="40">
        <f t="shared" si="2"/>
        <v>0</v>
      </c>
      <c r="I133" s="40"/>
      <c r="J133" s="30"/>
      <c r="K133" s="30"/>
      <c r="L133" s="39">
        <f t="shared" si="3"/>
        <v>0</v>
      </c>
      <c r="M133" s="43" t="e">
        <f>VLOOKUP($D133,Blad2!$A$3:$E$9,$H$12)</f>
        <v>#N/A</v>
      </c>
      <c r="N133" s="43" t="e">
        <f>VLOOKUP($D133,Blad2!$A$3:$J$9,5+$H$12)</f>
        <v>#N/A</v>
      </c>
      <c r="O133" s="33"/>
    </row>
    <row r="134" spans="1:15" ht="13.2" x14ac:dyDescent="0.25">
      <c r="A134" s="17">
        <v>116</v>
      </c>
      <c r="B134" s="31"/>
      <c r="C134" s="31"/>
      <c r="D134" s="29"/>
      <c r="E134" s="29"/>
      <c r="F134" s="29"/>
      <c r="G134" s="31"/>
      <c r="H134" s="40">
        <f t="shared" si="2"/>
        <v>0</v>
      </c>
      <c r="I134" s="40"/>
      <c r="J134" s="30"/>
      <c r="K134" s="30"/>
      <c r="L134" s="39">
        <f t="shared" si="3"/>
        <v>0</v>
      </c>
      <c r="M134" s="43" t="e">
        <f>VLOOKUP($D134,Blad2!$A$3:$E$9,$H$12)</f>
        <v>#N/A</v>
      </c>
      <c r="N134" s="43" t="e">
        <f>VLOOKUP($D134,Blad2!$A$3:$J$9,5+$H$12)</f>
        <v>#N/A</v>
      </c>
      <c r="O134" s="33"/>
    </row>
    <row r="135" spans="1:15" ht="13.2" x14ac:dyDescent="0.25">
      <c r="A135" s="17">
        <v>117</v>
      </c>
      <c r="B135" s="31"/>
      <c r="C135" s="31"/>
      <c r="D135" s="29"/>
      <c r="E135" s="29"/>
      <c r="F135" s="29"/>
      <c r="G135" s="31"/>
      <c r="H135" s="40">
        <f t="shared" si="2"/>
        <v>0</v>
      </c>
      <c r="I135" s="40"/>
      <c r="J135" s="30"/>
      <c r="K135" s="30"/>
      <c r="L135" s="39">
        <f t="shared" si="3"/>
        <v>0</v>
      </c>
      <c r="M135" s="43" t="e">
        <f>VLOOKUP($D135,Blad2!$A$3:$E$9,$H$12)</f>
        <v>#N/A</v>
      </c>
      <c r="N135" s="43" t="e">
        <f>VLOOKUP($D135,Blad2!$A$3:$J$9,5+$H$12)</f>
        <v>#N/A</v>
      </c>
      <c r="O135" s="33"/>
    </row>
    <row r="136" spans="1:15" ht="13.2" x14ac:dyDescent="0.25">
      <c r="A136" s="17">
        <v>118</v>
      </c>
      <c r="B136" s="31"/>
      <c r="C136" s="31"/>
      <c r="D136" s="29"/>
      <c r="E136" s="29"/>
      <c r="F136" s="29"/>
      <c r="G136" s="31"/>
      <c r="H136" s="40">
        <f t="shared" si="2"/>
        <v>0</v>
      </c>
      <c r="I136" s="40"/>
      <c r="J136" s="30"/>
      <c r="K136" s="30"/>
      <c r="L136" s="39">
        <f t="shared" si="3"/>
        <v>0</v>
      </c>
      <c r="M136" s="43" t="e">
        <f>VLOOKUP($D136,Blad2!$A$3:$E$9,$H$12)</f>
        <v>#N/A</v>
      </c>
      <c r="N136" s="43" t="e">
        <f>VLOOKUP($D136,Blad2!$A$3:$J$9,5+$H$12)</f>
        <v>#N/A</v>
      </c>
      <c r="O136" s="33"/>
    </row>
    <row r="137" spans="1:15" ht="13.2" x14ac:dyDescent="0.25">
      <c r="A137" s="17">
        <v>119</v>
      </c>
      <c r="B137" s="31"/>
      <c r="C137" s="31"/>
      <c r="D137" s="29"/>
      <c r="E137" s="29"/>
      <c r="F137" s="29"/>
      <c r="G137" s="31"/>
      <c r="H137" s="40">
        <f t="shared" si="2"/>
        <v>0</v>
      </c>
      <c r="I137" s="40"/>
      <c r="J137" s="30"/>
      <c r="K137" s="30"/>
      <c r="L137" s="39">
        <f t="shared" si="3"/>
        <v>0</v>
      </c>
      <c r="M137" s="43" t="e">
        <f>VLOOKUP($D137,Blad2!$A$3:$E$9,$H$12)</f>
        <v>#N/A</v>
      </c>
      <c r="N137" s="43" t="e">
        <f>VLOOKUP($D137,Blad2!$A$3:$J$9,5+$H$12)</f>
        <v>#N/A</v>
      </c>
      <c r="O137" s="33"/>
    </row>
    <row r="138" spans="1:15" ht="13.2" x14ac:dyDescent="0.25">
      <c r="A138" s="17">
        <v>120</v>
      </c>
      <c r="B138" s="31"/>
      <c r="C138" s="31"/>
      <c r="D138" s="29"/>
      <c r="E138" s="29"/>
      <c r="F138" s="29"/>
      <c r="G138" s="31"/>
      <c r="H138" s="40">
        <f t="shared" si="2"/>
        <v>0</v>
      </c>
      <c r="I138" s="40"/>
      <c r="J138" s="30"/>
      <c r="K138" s="30"/>
      <c r="L138" s="39">
        <f t="shared" si="3"/>
        <v>0</v>
      </c>
      <c r="M138" s="43" t="e">
        <f>VLOOKUP($D138,Blad2!$A$3:$E$9,$H$12)</f>
        <v>#N/A</v>
      </c>
      <c r="N138" s="43" t="e">
        <f>VLOOKUP($D138,Blad2!$A$3:$J$9,5+$H$12)</f>
        <v>#N/A</v>
      </c>
      <c r="O138" s="33"/>
    </row>
    <row r="139" spans="1:15" ht="13.2" x14ac:dyDescent="0.25">
      <c r="A139" s="17">
        <v>121</v>
      </c>
      <c r="B139" s="31"/>
      <c r="C139" s="31"/>
      <c r="D139" s="29"/>
      <c r="E139" s="29"/>
      <c r="F139" s="29"/>
      <c r="G139" s="31"/>
      <c r="H139" s="40">
        <f t="shared" si="2"/>
        <v>0</v>
      </c>
      <c r="I139" s="40"/>
      <c r="J139" s="30"/>
      <c r="K139" s="30"/>
      <c r="L139" s="39">
        <f t="shared" si="3"/>
        <v>0</v>
      </c>
      <c r="M139" s="43" t="e">
        <f>VLOOKUP($D139,Blad2!$A$3:$E$9,$H$12)</f>
        <v>#N/A</v>
      </c>
      <c r="N139" s="43" t="e">
        <f>VLOOKUP($D139,Blad2!$A$3:$J$9,5+$H$12)</f>
        <v>#N/A</v>
      </c>
      <c r="O139" s="33"/>
    </row>
    <row r="140" spans="1:15" ht="13.2" x14ac:dyDescent="0.25">
      <c r="A140" s="17">
        <v>122</v>
      </c>
      <c r="B140" s="31"/>
      <c r="C140" s="31"/>
      <c r="D140" s="29"/>
      <c r="E140" s="29"/>
      <c r="F140" s="29"/>
      <c r="G140" s="31"/>
      <c r="H140" s="40">
        <f t="shared" si="2"/>
        <v>0</v>
      </c>
      <c r="I140" s="40"/>
      <c r="J140" s="30"/>
      <c r="K140" s="30"/>
      <c r="L140" s="39">
        <f t="shared" si="3"/>
        <v>0</v>
      </c>
      <c r="M140" s="43" t="e">
        <f>VLOOKUP($D140,Blad2!$A$3:$E$9,$H$12)</f>
        <v>#N/A</v>
      </c>
      <c r="N140" s="43" t="e">
        <f>VLOOKUP($D140,Blad2!$A$3:$J$9,5+$H$12)</f>
        <v>#N/A</v>
      </c>
      <c r="O140" s="33"/>
    </row>
    <row r="141" spans="1:15" ht="13.2" x14ac:dyDescent="0.25">
      <c r="A141" s="17">
        <v>123</v>
      </c>
      <c r="B141" s="31"/>
      <c r="C141" s="31"/>
      <c r="D141" s="29"/>
      <c r="E141" s="29"/>
      <c r="F141" s="29"/>
      <c r="G141" s="31"/>
      <c r="H141" s="40">
        <f t="shared" si="2"/>
        <v>0</v>
      </c>
      <c r="I141" s="40"/>
      <c r="J141" s="30"/>
      <c r="K141" s="30"/>
      <c r="L141" s="39">
        <f t="shared" si="3"/>
        <v>0</v>
      </c>
      <c r="M141" s="43" t="e">
        <f>VLOOKUP($D141,Blad2!$A$3:$E$9,$H$12)</f>
        <v>#N/A</v>
      </c>
      <c r="N141" s="43" t="e">
        <f>VLOOKUP($D141,Blad2!$A$3:$J$9,5+$H$12)</f>
        <v>#N/A</v>
      </c>
      <c r="O141" s="33"/>
    </row>
    <row r="142" spans="1:15" ht="13.2" x14ac:dyDescent="0.25">
      <c r="A142" s="17">
        <v>124</v>
      </c>
      <c r="B142" s="31"/>
      <c r="C142" s="31"/>
      <c r="D142" s="29"/>
      <c r="E142" s="29"/>
      <c r="F142" s="29"/>
      <c r="G142" s="31"/>
      <c r="H142" s="40">
        <f t="shared" si="2"/>
        <v>0</v>
      </c>
      <c r="I142" s="40"/>
      <c r="J142" s="30"/>
      <c r="K142" s="30"/>
      <c r="L142" s="39">
        <f t="shared" si="3"/>
        <v>0</v>
      </c>
      <c r="M142" s="43" t="e">
        <f>VLOOKUP($D142,Blad2!$A$3:$E$9,$H$12)</f>
        <v>#N/A</v>
      </c>
      <c r="N142" s="43" t="e">
        <f>VLOOKUP($D142,Blad2!$A$3:$J$9,5+$H$12)</f>
        <v>#N/A</v>
      </c>
      <c r="O142" s="33"/>
    </row>
    <row r="143" spans="1:15" ht="13.2" x14ac:dyDescent="0.25">
      <c r="A143" s="17">
        <v>125</v>
      </c>
      <c r="B143" s="31"/>
      <c r="C143" s="31"/>
      <c r="D143" s="29"/>
      <c r="E143" s="29"/>
      <c r="F143" s="29"/>
      <c r="G143" s="31"/>
      <c r="H143" s="40">
        <f t="shared" si="2"/>
        <v>0</v>
      </c>
      <c r="I143" s="40"/>
      <c r="J143" s="30"/>
      <c r="K143" s="30"/>
      <c r="L143" s="39">
        <f t="shared" si="3"/>
        <v>0</v>
      </c>
      <c r="M143" s="43" t="e">
        <f>VLOOKUP($D143,Blad2!$A$3:$E$9,$H$12)</f>
        <v>#N/A</v>
      </c>
      <c r="N143" s="43" t="e">
        <f>VLOOKUP($D143,Blad2!$A$3:$J$9,5+$H$12)</f>
        <v>#N/A</v>
      </c>
      <c r="O143" s="33"/>
    </row>
    <row r="144" spans="1:15" ht="13.2" x14ac:dyDescent="0.25">
      <c r="A144" s="17">
        <v>126</v>
      </c>
      <c r="B144" s="31"/>
      <c r="C144" s="31"/>
      <c r="D144" s="29"/>
      <c r="E144" s="29"/>
      <c r="F144" s="29"/>
      <c r="G144" s="31"/>
      <c r="H144" s="40">
        <f t="shared" si="2"/>
        <v>0</v>
      </c>
      <c r="I144" s="40"/>
      <c r="J144" s="30"/>
      <c r="K144" s="30"/>
      <c r="L144" s="39">
        <f t="shared" si="3"/>
        <v>0</v>
      </c>
      <c r="M144" s="43" t="e">
        <f>VLOOKUP($D144,Blad2!$A$3:$E$9,$H$12)</f>
        <v>#N/A</v>
      </c>
      <c r="N144" s="43" t="e">
        <f>VLOOKUP($D144,Blad2!$A$3:$J$9,5+$H$12)</f>
        <v>#N/A</v>
      </c>
      <c r="O144" s="33"/>
    </row>
    <row r="145" spans="1:15" ht="13.2" x14ac:dyDescent="0.25">
      <c r="A145" s="17">
        <v>127</v>
      </c>
      <c r="B145" s="31"/>
      <c r="C145" s="31"/>
      <c r="D145" s="29"/>
      <c r="E145" s="29"/>
      <c r="F145" s="29"/>
      <c r="G145" s="31"/>
      <c r="H145" s="40">
        <f t="shared" si="2"/>
        <v>0</v>
      </c>
      <c r="I145" s="40"/>
      <c r="J145" s="30"/>
      <c r="K145" s="30"/>
      <c r="L145" s="39">
        <f t="shared" si="3"/>
        <v>0</v>
      </c>
      <c r="M145" s="43" t="e">
        <f>VLOOKUP($D145,Blad2!$A$3:$E$9,$H$12)</f>
        <v>#N/A</v>
      </c>
      <c r="N145" s="43" t="e">
        <f>VLOOKUP($D145,Blad2!$A$3:$J$9,5+$H$12)</f>
        <v>#N/A</v>
      </c>
      <c r="O145" s="33"/>
    </row>
    <row r="146" spans="1:15" ht="13.2" x14ac:dyDescent="0.25">
      <c r="A146" s="17">
        <v>128</v>
      </c>
      <c r="B146" s="31"/>
      <c r="C146" s="31"/>
      <c r="D146" s="29"/>
      <c r="E146" s="29"/>
      <c r="F146" s="29"/>
      <c r="G146" s="31"/>
      <c r="H146" s="40">
        <f t="shared" si="2"/>
        <v>0</v>
      </c>
      <c r="I146" s="40"/>
      <c r="J146" s="30"/>
      <c r="K146" s="30"/>
      <c r="L146" s="39">
        <f t="shared" si="3"/>
        <v>0</v>
      </c>
      <c r="M146" s="43" t="e">
        <f>VLOOKUP($D146,Blad2!$A$3:$E$9,$H$12)</f>
        <v>#N/A</v>
      </c>
      <c r="N146" s="43" t="e">
        <f>VLOOKUP($D146,Blad2!$A$3:$J$9,5+$H$12)</f>
        <v>#N/A</v>
      </c>
      <c r="O146" s="33"/>
    </row>
    <row r="147" spans="1:15" ht="13.2" x14ac:dyDescent="0.25">
      <c r="A147" s="17">
        <v>129</v>
      </c>
      <c r="B147" s="31"/>
      <c r="C147" s="31"/>
      <c r="D147" s="29"/>
      <c r="E147" s="29"/>
      <c r="F147" s="29"/>
      <c r="G147" s="31"/>
      <c r="H147" s="40">
        <f t="shared" si="2"/>
        <v>0</v>
      </c>
      <c r="I147" s="40"/>
      <c r="J147" s="30"/>
      <c r="K147" s="30"/>
      <c r="L147" s="39">
        <f t="shared" si="3"/>
        <v>0</v>
      </c>
      <c r="M147" s="43" t="e">
        <f>VLOOKUP($D147,Blad2!$A$3:$E$9,$H$12)</f>
        <v>#N/A</v>
      </c>
      <c r="N147" s="43" t="e">
        <f>VLOOKUP($D147,Blad2!$A$3:$J$9,5+$H$12)</f>
        <v>#N/A</v>
      </c>
      <c r="O147" s="33"/>
    </row>
    <row r="148" spans="1:15" ht="13.2" x14ac:dyDescent="0.25">
      <c r="A148" s="17">
        <v>130</v>
      </c>
      <c r="B148" s="31"/>
      <c r="C148" s="31"/>
      <c r="D148" s="29"/>
      <c r="E148" s="29"/>
      <c r="F148" s="29"/>
      <c r="G148" s="31"/>
      <c r="H148" s="40">
        <f t="shared" ref="H148:H173" si="4">IF(LEN($B148)+LEN($C148)+LEN($D148)=0,0,IF(LEN($B148)=0,1,IF(LEN($C148)=0,2,IF(LEN($D148)=0,3,IF(LEN($J148)=0,4,IF(LEN($K148)=0,5,0))))))</f>
        <v>0</v>
      </c>
      <c r="I148" s="40"/>
      <c r="J148" s="30"/>
      <c r="K148" s="30"/>
      <c r="L148" s="39">
        <f t="shared" ref="L148:L173" si="5">IF($F148="Yes",0,IF($H148&lt;&gt;0,0,IF(LEN($D148)=0,0,IF($D$13="SEK",IF($D$10&gt;=DATEVALUE("2022-01-31"),1.1,1)*$M148,IF($D$13="EUR",IF($D$10&gt;=DATEVALUE("2022-01-31"),1.1,1)*$N148,"Select currency")))))</f>
        <v>0</v>
      </c>
      <c r="M148" s="43" t="e">
        <f>VLOOKUP($D148,Blad2!$A$3:$E$9,$H$12)</f>
        <v>#N/A</v>
      </c>
      <c r="N148" s="43" t="e">
        <f>VLOOKUP($D148,Blad2!$A$3:$J$9,5+$H$12)</f>
        <v>#N/A</v>
      </c>
      <c r="O148" s="33"/>
    </row>
    <row r="149" spans="1:15" ht="13.2" x14ac:dyDescent="0.25">
      <c r="A149" s="17">
        <v>131</v>
      </c>
      <c r="B149" s="31"/>
      <c r="C149" s="31"/>
      <c r="D149" s="29"/>
      <c r="E149" s="29"/>
      <c r="F149" s="29"/>
      <c r="G149" s="31"/>
      <c r="H149" s="40">
        <f t="shared" si="4"/>
        <v>0</v>
      </c>
      <c r="I149" s="40"/>
      <c r="J149" s="30"/>
      <c r="K149" s="30"/>
      <c r="L149" s="39">
        <f t="shared" si="5"/>
        <v>0</v>
      </c>
      <c r="M149" s="43" t="e">
        <f>VLOOKUP($D149,Blad2!$A$3:$E$9,$H$12)</f>
        <v>#N/A</v>
      </c>
      <c r="N149" s="43" t="e">
        <f>VLOOKUP($D149,Blad2!$A$3:$J$9,5+$H$12)</f>
        <v>#N/A</v>
      </c>
      <c r="O149" s="33"/>
    </row>
    <row r="150" spans="1:15" ht="13.2" x14ac:dyDescent="0.25">
      <c r="A150" s="17">
        <v>132</v>
      </c>
      <c r="B150" s="31"/>
      <c r="C150" s="31"/>
      <c r="D150" s="29"/>
      <c r="E150" s="29"/>
      <c r="F150" s="29"/>
      <c r="G150" s="31"/>
      <c r="H150" s="40">
        <f t="shared" si="4"/>
        <v>0</v>
      </c>
      <c r="I150" s="40"/>
      <c r="J150" s="30"/>
      <c r="K150" s="30"/>
      <c r="L150" s="39">
        <f t="shared" si="5"/>
        <v>0</v>
      </c>
      <c r="M150" s="43" t="e">
        <f>VLOOKUP($D150,Blad2!$A$3:$E$9,$H$12)</f>
        <v>#N/A</v>
      </c>
      <c r="N150" s="43" t="e">
        <f>VLOOKUP($D150,Blad2!$A$3:$J$9,5+$H$12)</f>
        <v>#N/A</v>
      </c>
      <c r="O150" s="33"/>
    </row>
    <row r="151" spans="1:15" ht="13.2" x14ac:dyDescent="0.25">
      <c r="A151" s="17">
        <v>133</v>
      </c>
      <c r="B151" s="31"/>
      <c r="C151" s="31"/>
      <c r="D151" s="29"/>
      <c r="E151" s="29"/>
      <c r="F151" s="29"/>
      <c r="G151" s="31"/>
      <c r="H151" s="40">
        <f t="shared" si="4"/>
        <v>0</v>
      </c>
      <c r="I151" s="40"/>
      <c r="J151" s="30"/>
      <c r="K151" s="30"/>
      <c r="L151" s="39">
        <f t="shared" si="5"/>
        <v>0</v>
      </c>
      <c r="M151" s="43" t="e">
        <f>VLOOKUP($D151,Blad2!$A$3:$E$9,$H$12)</f>
        <v>#N/A</v>
      </c>
      <c r="N151" s="43" t="e">
        <f>VLOOKUP($D151,Blad2!$A$3:$J$9,5+$H$12)</f>
        <v>#N/A</v>
      </c>
      <c r="O151" s="33"/>
    </row>
    <row r="152" spans="1:15" ht="13.2" x14ac:dyDescent="0.25">
      <c r="A152" s="17">
        <v>134</v>
      </c>
      <c r="B152" s="31"/>
      <c r="C152" s="31"/>
      <c r="D152" s="29"/>
      <c r="E152" s="29"/>
      <c r="F152" s="29"/>
      <c r="G152" s="31"/>
      <c r="H152" s="40">
        <f t="shared" si="4"/>
        <v>0</v>
      </c>
      <c r="I152" s="40"/>
      <c r="J152" s="30"/>
      <c r="K152" s="30"/>
      <c r="L152" s="39">
        <f t="shared" si="5"/>
        <v>0</v>
      </c>
      <c r="M152" s="43" t="e">
        <f>VLOOKUP($D152,Blad2!$A$3:$E$9,$H$12)</f>
        <v>#N/A</v>
      </c>
      <c r="N152" s="43" t="e">
        <f>VLOOKUP($D152,Blad2!$A$3:$J$9,5+$H$12)</f>
        <v>#N/A</v>
      </c>
      <c r="O152" s="33"/>
    </row>
    <row r="153" spans="1:15" ht="13.2" x14ac:dyDescent="0.25">
      <c r="A153" s="17">
        <v>135</v>
      </c>
      <c r="B153" s="31"/>
      <c r="C153" s="31"/>
      <c r="D153" s="29"/>
      <c r="E153" s="29"/>
      <c r="F153" s="29"/>
      <c r="G153" s="31"/>
      <c r="H153" s="40">
        <f t="shared" si="4"/>
        <v>0</v>
      </c>
      <c r="I153" s="40"/>
      <c r="J153" s="30"/>
      <c r="K153" s="30"/>
      <c r="L153" s="39">
        <f t="shared" si="5"/>
        <v>0</v>
      </c>
      <c r="M153" s="43" t="e">
        <f>VLOOKUP($D153,Blad2!$A$3:$E$9,$H$12)</f>
        <v>#N/A</v>
      </c>
      <c r="N153" s="43" t="e">
        <f>VLOOKUP($D153,Blad2!$A$3:$J$9,5+$H$12)</f>
        <v>#N/A</v>
      </c>
      <c r="O153" s="33"/>
    </row>
    <row r="154" spans="1:15" ht="13.2" x14ac:dyDescent="0.25">
      <c r="A154" s="17">
        <v>136</v>
      </c>
      <c r="B154" s="31"/>
      <c r="C154" s="31"/>
      <c r="D154" s="29"/>
      <c r="E154" s="29"/>
      <c r="F154" s="29"/>
      <c r="G154" s="31"/>
      <c r="H154" s="40">
        <f t="shared" si="4"/>
        <v>0</v>
      </c>
      <c r="I154" s="40"/>
      <c r="J154" s="30"/>
      <c r="K154" s="30"/>
      <c r="L154" s="39">
        <f t="shared" si="5"/>
        <v>0</v>
      </c>
      <c r="M154" s="43" t="e">
        <f>VLOOKUP($D154,Blad2!$A$3:$E$9,$H$12)</f>
        <v>#N/A</v>
      </c>
      <c r="N154" s="43" t="e">
        <f>VLOOKUP($D154,Blad2!$A$3:$J$9,5+$H$12)</f>
        <v>#N/A</v>
      </c>
      <c r="O154" s="33"/>
    </row>
    <row r="155" spans="1:15" ht="13.2" x14ac:dyDescent="0.25">
      <c r="A155" s="17">
        <v>137</v>
      </c>
      <c r="B155" s="31"/>
      <c r="C155" s="31"/>
      <c r="D155" s="29"/>
      <c r="E155" s="29"/>
      <c r="F155" s="29"/>
      <c r="G155" s="31"/>
      <c r="H155" s="40">
        <f t="shared" si="4"/>
        <v>0</v>
      </c>
      <c r="I155" s="40"/>
      <c r="J155" s="30"/>
      <c r="K155" s="30"/>
      <c r="L155" s="39">
        <f t="shared" si="5"/>
        <v>0</v>
      </c>
      <c r="M155" s="43" t="e">
        <f>VLOOKUP($D155,Blad2!$A$3:$E$9,$H$12)</f>
        <v>#N/A</v>
      </c>
      <c r="N155" s="43" t="e">
        <f>VLOOKUP($D155,Blad2!$A$3:$J$9,5+$H$12)</f>
        <v>#N/A</v>
      </c>
      <c r="O155" s="33"/>
    </row>
    <row r="156" spans="1:15" ht="13.2" x14ac:dyDescent="0.25">
      <c r="A156" s="17">
        <v>138</v>
      </c>
      <c r="B156" s="31"/>
      <c r="C156" s="31"/>
      <c r="D156" s="29"/>
      <c r="E156" s="29"/>
      <c r="F156" s="29"/>
      <c r="G156" s="31"/>
      <c r="H156" s="40">
        <f t="shared" si="4"/>
        <v>0</v>
      </c>
      <c r="I156" s="40"/>
      <c r="J156" s="30"/>
      <c r="K156" s="30"/>
      <c r="L156" s="39">
        <f t="shared" si="5"/>
        <v>0</v>
      </c>
      <c r="M156" s="43" t="e">
        <f>VLOOKUP($D156,Blad2!$A$3:$E$9,$H$12)</f>
        <v>#N/A</v>
      </c>
      <c r="N156" s="43" t="e">
        <f>VLOOKUP($D156,Blad2!$A$3:$J$9,5+$H$12)</f>
        <v>#N/A</v>
      </c>
      <c r="O156" s="33"/>
    </row>
    <row r="157" spans="1:15" ht="13.2" x14ac:dyDescent="0.25">
      <c r="A157" s="17">
        <v>139</v>
      </c>
      <c r="B157" s="31"/>
      <c r="C157" s="31"/>
      <c r="D157" s="29"/>
      <c r="E157" s="29"/>
      <c r="F157" s="29"/>
      <c r="G157" s="31"/>
      <c r="H157" s="40">
        <f t="shared" si="4"/>
        <v>0</v>
      </c>
      <c r="I157" s="40"/>
      <c r="J157" s="30"/>
      <c r="K157" s="30"/>
      <c r="L157" s="39">
        <f t="shared" si="5"/>
        <v>0</v>
      </c>
      <c r="M157" s="43" t="e">
        <f>VLOOKUP($D157,Blad2!$A$3:$E$9,$H$12)</f>
        <v>#N/A</v>
      </c>
      <c r="N157" s="43" t="e">
        <f>VLOOKUP($D157,Blad2!$A$3:$J$9,5+$H$12)</f>
        <v>#N/A</v>
      </c>
      <c r="O157" s="33"/>
    </row>
    <row r="158" spans="1:15" ht="13.2" x14ac:dyDescent="0.25">
      <c r="A158" s="17">
        <v>140</v>
      </c>
      <c r="B158" s="31"/>
      <c r="C158" s="31"/>
      <c r="D158" s="29"/>
      <c r="E158" s="29"/>
      <c r="F158" s="29"/>
      <c r="G158" s="31"/>
      <c r="H158" s="40">
        <f t="shared" si="4"/>
        <v>0</v>
      </c>
      <c r="I158" s="40"/>
      <c r="J158" s="30"/>
      <c r="K158" s="30"/>
      <c r="L158" s="39">
        <f t="shared" si="5"/>
        <v>0</v>
      </c>
      <c r="M158" s="43" t="e">
        <f>VLOOKUP($D158,Blad2!$A$3:$E$9,$H$12)</f>
        <v>#N/A</v>
      </c>
      <c r="N158" s="43" t="e">
        <f>VLOOKUP($D158,Blad2!$A$3:$J$9,5+$H$12)</f>
        <v>#N/A</v>
      </c>
      <c r="O158" s="33"/>
    </row>
    <row r="159" spans="1:15" ht="13.2" x14ac:dyDescent="0.25">
      <c r="A159" s="17">
        <v>141</v>
      </c>
      <c r="B159" s="31"/>
      <c r="C159" s="31"/>
      <c r="D159" s="29"/>
      <c r="E159" s="29"/>
      <c r="F159" s="29"/>
      <c r="G159" s="31"/>
      <c r="H159" s="40">
        <f t="shared" si="4"/>
        <v>0</v>
      </c>
      <c r="I159" s="40"/>
      <c r="J159" s="30"/>
      <c r="K159" s="30"/>
      <c r="L159" s="39">
        <f t="shared" si="5"/>
        <v>0</v>
      </c>
      <c r="M159" s="43" t="e">
        <f>VLOOKUP($D159,Blad2!$A$3:$E$9,$H$12)</f>
        <v>#N/A</v>
      </c>
      <c r="N159" s="43" t="e">
        <f>VLOOKUP($D159,Blad2!$A$3:$J$9,5+$H$12)</f>
        <v>#N/A</v>
      </c>
      <c r="O159" s="33"/>
    </row>
    <row r="160" spans="1:15" ht="13.2" x14ac:dyDescent="0.25">
      <c r="A160" s="17">
        <v>142</v>
      </c>
      <c r="B160" s="31"/>
      <c r="C160" s="31"/>
      <c r="D160" s="29"/>
      <c r="E160" s="29"/>
      <c r="F160" s="29"/>
      <c r="G160" s="31"/>
      <c r="H160" s="40">
        <f t="shared" si="4"/>
        <v>0</v>
      </c>
      <c r="I160" s="40"/>
      <c r="J160" s="30"/>
      <c r="K160" s="30"/>
      <c r="L160" s="39">
        <f t="shared" si="5"/>
        <v>0</v>
      </c>
      <c r="M160" s="43" t="e">
        <f>VLOOKUP($D160,Blad2!$A$3:$E$9,$H$12)</f>
        <v>#N/A</v>
      </c>
      <c r="N160" s="43" t="e">
        <f>VLOOKUP($D160,Blad2!$A$3:$J$9,5+$H$12)</f>
        <v>#N/A</v>
      </c>
      <c r="O160" s="33"/>
    </row>
    <row r="161" spans="1:15" ht="13.2" x14ac:dyDescent="0.25">
      <c r="A161" s="17">
        <v>143</v>
      </c>
      <c r="B161" s="31"/>
      <c r="C161" s="31"/>
      <c r="D161" s="29"/>
      <c r="E161" s="29"/>
      <c r="F161" s="29"/>
      <c r="G161" s="31"/>
      <c r="H161" s="40">
        <f t="shared" si="4"/>
        <v>0</v>
      </c>
      <c r="I161" s="40"/>
      <c r="J161" s="30"/>
      <c r="K161" s="30"/>
      <c r="L161" s="39">
        <f t="shared" si="5"/>
        <v>0</v>
      </c>
      <c r="M161" s="43" t="e">
        <f>VLOOKUP($D161,Blad2!$A$3:$E$9,$H$12)</f>
        <v>#N/A</v>
      </c>
      <c r="N161" s="43" t="e">
        <f>VLOOKUP($D161,Blad2!$A$3:$J$9,5+$H$12)</f>
        <v>#N/A</v>
      </c>
      <c r="O161" s="33"/>
    </row>
    <row r="162" spans="1:15" ht="13.2" x14ac:dyDescent="0.25">
      <c r="A162" s="17">
        <v>144</v>
      </c>
      <c r="B162" s="31"/>
      <c r="C162" s="31"/>
      <c r="D162" s="29"/>
      <c r="E162" s="29"/>
      <c r="F162" s="29"/>
      <c r="G162" s="31"/>
      <c r="H162" s="40">
        <f t="shared" si="4"/>
        <v>0</v>
      </c>
      <c r="I162" s="40"/>
      <c r="J162" s="30"/>
      <c r="K162" s="30"/>
      <c r="L162" s="39">
        <f t="shared" si="5"/>
        <v>0</v>
      </c>
      <c r="M162" s="43" t="e">
        <f>VLOOKUP($D162,Blad2!$A$3:$E$9,$H$12)</f>
        <v>#N/A</v>
      </c>
      <c r="N162" s="43" t="e">
        <f>VLOOKUP($D162,Blad2!$A$3:$J$9,5+$H$12)</f>
        <v>#N/A</v>
      </c>
      <c r="O162" s="33"/>
    </row>
    <row r="163" spans="1:15" ht="13.2" x14ac:dyDescent="0.25">
      <c r="A163" s="17">
        <v>145</v>
      </c>
      <c r="B163" s="31"/>
      <c r="C163" s="31"/>
      <c r="D163" s="29"/>
      <c r="E163" s="29"/>
      <c r="F163" s="29"/>
      <c r="G163" s="31"/>
      <c r="H163" s="40">
        <f t="shared" si="4"/>
        <v>0</v>
      </c>
      <c r="I163" s="40"/>
      <c r="J163" s="30"/>
      <c r="K163" s="30"/>
      <c r="L163" s="39">
        <f t="shared" si="5"/>
        <v>0</v>
      </c>
      <c r="M163" s="43" t="e">
        <f>VLOOKUP($D163,Blad2!$A$3:$E$9,$H$12)</f>
        <v>#N/A</v>
      </c>
      <c r="N163" s="43" t="e">
        <f>VLOOKUP($D163,Blad2!$A$3:$J$9,5+$H$12)</f>
        <v>#N/A</v>
      </c>
      <c r="O163" s="33"/>
    </row>
    <row r="164" spans="1:15" ht="13.2" x14ac:dyDescent="0.25">
      <c r="A164" s="17">
        <v>146</v>
      </c>
      <c r="B164" s="31"/>
      <c r="C164" s="31"/>
      <c r="D164" s="29"/>
      <c r="E164" s="29"/>
      <c r="F164" s="29"/>
      <c r="G164" s="31"/>
      <c r="H164" s="40">
        <f t="shared" si="4"/>
        <v>0</v>
      </c>
      <c r="I164" s="40"/>
      <c r="J164" s="30"/>
      <c r="K164" s="30"/>
      <c r="L164" s="39">
        <f t="shared" si="5"/>
        <v>0</v>
      </c>
      <c r="M164" s="43" t="e">
        <f>VLOOKUP($D164,Blad2!$A$3:$E$9,$H$12)</f>
        <v>#N/A</v>
      </c>
      <c r="N164" s="43" t="e">
        <f>VLOOKUP($D164,Blad2!$A$3:$J$9,5+$H$12)</f>
        <v>#N/A</v>
      </c>
      <c r="O164" s="33"/>
    </row>
    <row r="165" spans="1:15" ht="13.2" x14ac:dyDescent="0.25">
      <c r="A165" s="17">
        <v>147</v>
      </c>
      <c r="B165" s="31"/>
      <c r="C165" s="31"/>
      <c r="D165" s="29"/>
      <c r="E165" s="29"/>
      <c r="F165" s="29"/>
      <c r="G165" s="31"/>
      <c r="H165" s="40">
        <f t="shared" si="4"/>
        <v>0</v>
      </c>
      <c r="I165" s="40"/>
      <c r="J165" s="30"/>
      <c r="K165" s="30"/>
      <c r="L165" s="39">
        <f t="shared" si="5"/>
        <v>0</v>
      </c>
      <c r="M165" s="43" t="e">
        <f>VLOOKUP($D165,Blad2!$A$3:$E$9,$H$12)</f>
        <v>#N/A</v>
      </c>
      <c r="N165" s="43" t="e">
        <f>VLOOKUP($D165,Blad2!$A$3:$J$9,5+$H$12)</f>
        <v>#N/A</v>
      </c>
      <c r="O165" s="33"/>
    </row>
    <row r="166" spans="1:15" ht="13.2" x14ac:dyDescent="0.25">
      <c r="A166" s="17">
        <v>148</v>
      </c>
      <c r="B166" s="31"/>
      <c r="C166" s="31"/>
      <c r="D166" s="29"/>
      <c r="E166" s="29"/>
      <c r="F166" s="29"/>
      <c r="G166" s="31"/>
      <c r="H166" s="40">
        <f t="shared" si="4"/>
        <v>0</v>
      </c>
      <c r="I166" s="40"/>
      <c r="J166" s="30"/>
      <c r="K166" s="30"/>
      <c r="L166" s="39">
        <f t="shared" si="5"/>
        <v>0</v>
      </c>
      <c r="M166" s="43" t="e">
        <f>VLOOKUP($D166,Blad2!$A$3:$E$9,$H$12)</f>
        <v>#N/A</v>
      </c>
      <c r="N166" s="43" t="e">
        <f>VLOOKUP($D166,Blad2!$A$3:$J$9,5+$H$12)</f>
        <v>#N/A</v>
      </c>
      <c r="O166" s="33"/>
    </row>
    <row r="167" spans="1:15" ht="13.2" x14ac:dyDescent="0.25">
      <c r="A167" s="17">
        <v>149</v>
      </c>
      <c r="B167" s="31"/>
      <c r="C167" s="31"/>
      <c r="D167" s="29"/>
      <c r="E167" s="29"/>
      <c r="F167" s="29"/>
      <c r="G167" s="31"/>
      <c r="H167" s="40">
        <f t="shared" si="4"/>
        <v>0</v>
      </c>
      <c r="I167" s="40"/>
      <c r="J167" s="30"/>
      <c r="K167" s="30"/>
      <c r="L167" s="39">
        <f t="shared" si="5"/>
        <v>0</v>
      </c>
      <c r="M167" s="43" t="e">
        <f>VLOOKUP($D167,Blad2!$A$3:$E$9,$H$12)</f>
        <v>#N/A</v>
      </c>
      <c r="N167" s="43" t="e">
        <f>VLOOKUP($D167,Blad2!$A$3:$J$9,5+$H$12)</f>
        <v>#N/A</v>
      </c>
      <c r="O167" s="33"/>
    </row>
    <row r="168" spans="1:15" ht="13.2" x14ac:dyDescent="0.25">
      <c r="A168" s="17">
        <v>150</v>
      </c>
      <c r="B168" s="31"/>
      <c r="C168" s="31"/>
      <c r="D168" s="29"/>
      <c r="E168" s="29"/>
      <c r="F168" s="29"/>
      <c r="G168" s="31"/>
      <c r="H168" s="40">
        <f t="shared" si="4"/>
        <v>0</v>
      </c>
      <c r="I168" s="40"/>
      <c r="J168" s="30"/>
      <c r="K168" s="30"/>
      <c r="L168" s="39">
        <f t="shared" si="5"/>
        <v>0</v>
      </c>
      <c r="M168" s="43" t="e">
        <f>VLOOKUP($D168,Blad2!$A$3:$E$9,$H$12)</f>
        <v>#N/A</v>
      </c>
      <c r="N168" s="43" t="e">
        <f>VLOOKUP($D168,Blad2!$A$3:$J$9,5+$H$12)</f>
        <v>#N/A</v>
      </c>
      <c r="O168" s="33"/>
    </row>
    <row r="169" spans="1:15" ht="13.2" x14ac:dyDescent="0.25">
      <c r="A169" s="17">
        <v>151</v>
      </c>
      <c r="B169" s="31"/>
      <c r="C169" s="31"/>
      <c r="D169" s="29"/>
      <c r="E169" s="29"/>
      <c r="F169" s="29"/>
      <c r="G169" s="31"/>
      <c r="H169" s="40">
        <f t="shared" si="4"/>
        <v>0</v>
      </c>
      <c r="I169" s="40"/>
      <c r="J169" s="30"/>
      <c r="K169" s="30"/>
      <c r="L169" s="39">
        <f t="shared" si="5"/>
        <v>0</v>
      </c>
      <c r="M169" s="43" t="e">
        <f>VLOOKUP($D169,Blad2!$A$3:$E$9,$H$12)</f>
        <v>#N/A</v>
      </c>
      <c r="N169" s="43" t="e">
        <f>VLOOKUP($D169,Blad2!$A$3:$J$9,5+$H$12)</f>
        <v>#N/A</v>
      </c>
      <c r="O169" s="33"/>
    </row>
    <row r="170" spans="1:15" ht="13.2" x14ac:dyDescent="0.25">
      <c r="A170" s="17">
        <v>152</v>
      </c>
      <c r="B170" s="31"/>
      <c r="C170" s="31"/>
      <c r="D170" s="29"/>
      <c r="E170" s="29"/>
      <c r="F170" s="29"/>
      <c r="G170" s="31"/>
      <c r="H170" s="40">
        <f t="shared" si="4"/>
        <v>0</v>
      </c>
      <c r="I170" s="40"/>
      <c r="J170" s="30"/>
      <c r="K170" s="30"/>
      <c r="L170" s="39">
        <f t="shared" si="5"/>
        <v>0</v>
      </c>
      <c r="M170" s="43" t="e">
        <f>VLOOKUP($D170,Blad2!$A$3:$E$9,$H$12)</f>
        <v>#N/A</v>
      </c>
      <c r="N170" s="43" t="e">
        <f>VLOOKUP($D170,Blad2!$A$3:$J$9,5+$H$12)</f>
        <v>#N/A</v>
      </c>
      <c r="O170" s="33"/>
    </row>
    <row r="171" spans="1:15" ht="13.2" x14ac:dyDescent="0.25">
      <c r="A171" s="17">
        <v>153</v>
      </c>
      <c r="B171" s="31"/>
      <c r="C171" s="31"/>
      <c r="D171" s="29"/>
      <c r="E171" s="29"/>
      <c r="F171" s="29"/>
      <c r="G171" s="31"/>
      <c r="H171" s="40">
        <f t="shared" si="4"/>
        <v>0</v>
      </c>
      <c r="I171" s="40"/>
      <c r="J171" s="30"/>
      <c r="K171" s="30"/>
      <c r="L171" s="39">
        <f t="shared" si="5"/>
        <v>0</v>
      </c>
      <c r="M171" s="43" t="e">
        <f>VLOOKUP($D171,Blad2!$A$3:$E$9,$H$12)</f>
        <v>#N/A</v>
      </c>
      <c r="N171" s="43" t="e">
        <f>VLOOKUP($D171,Blad2!$A$3:$J$9,5+$H$12)</f>
        <v>#N/A</v>
      </c>
      <c r="O171" s="33"/>
    </row>
    <row r="172" spans="1:15" ht="13.2" x14ac:dyDescent="0.25">
      <c r="A172" s="17">
        <v>154</v>
      </c>
      <c r="B172" s="31"/>
      <c r="C172" s="31"/>
      <c r="D172" s="29"/>
      <c r="E172" s="29"/>
      <c r="F172" s="29"/>
      <c r="G172" s="31"/>
      <c r="H172" s="40">
        <f t="shared" si="4"/>
        <v>0</v>
      </c>
      <c r="I172" s="40"/>
      <c r="J172" s="30"/>
      <c r="K172" s="30"/>
      <c r="L172" s="39">
        <f t="shared" si="5"/>
        <v>0</v>
      </c>
      <c r="M172" s="43" t="e">
        <f>VLOOKUP($D172,Blad2!$A$3:$E$9,$H$12)</f>
        <v>#N/A</v>
      </c>
      <c r="N172" s="43" t="e">
        <f>VLOOKUP($D172,Blad2!$A$3:$J$9,5+$H$12)</f>
        <v>#N/A</v>
      </c>
      <c r="O172" s="33"/>
    </row>
    <row r="173" spans="1:15" ht="13.2" x14ac:dyDescent="0.25">
      <c r="A173" s="17">
        <v>155</v>
      </c>
      <c r="B173" s="31"/>
      <c r="C173" s="31"/>
      <c r="D173" s="29"/>
      <c r="E173" s="29"/>
      <c r="F173" s="29"/>
      <c r="G173" s="31"/>
      <c r="H173" s="40">
        <f t="shared" si="4"/>
        <v>0</v>
      </c>
      <c r="I173" s="40"/>
      <c r="J173" s="30"/>
      <c r="K173" s="30"/>
      <c r="L173" s="39">
        <f t="shared" si="5"/>
        <v>0</v>
      </c>
      <c r="M173" s="43" t="e">
        <f>VLOOKUP($D173,Blad2!$A$3:$E$9,$H$12)</f>
        <v>#N/A</v>
      </c>
      <c r="N173" s="43" t="e">
        <f>VLOOKUP($D173,Blad2!$A$3:$J$9,5+$H$12)</f>
        <v>#N/A</v>
      </c>
      <c r="O173" s="34"/>
    </row>
    <row r="174" spans="1:15" ht="13.2" x14ac:dyDescent="0.25">
      <c r="A174" s="1"/>
      <c r="O174" s="1"/>
    </row>
    <row r="175" spans="1:15" ht="13.2" x14ac:dyDescent="0.25">
      <c r="A175" s="1"/>
      <c r="O175" s="1"/>
    </row>
    <row r="176" spans="1:15" ht="13.2" x14ac:dyDescent="0.25">
      <c r="A176" s="1"/>
      <c r="O176" s="1"/>
    </row>
    <row r="177" spans="1:15" ht="13.2" x14ac:dyDescent="0.25">
      <c r="A177" s="1"/>
      <c r="O177" s="1"/>
    </row>
    <row r="178" spans="1:15" ht="13.2" x14ac:dyDescent="0.25">
      <c r="A178" s="1"/>
      <c r="O178" s="1"/>
    </row>
    <row r="179" spans="1:15" ht="13.2" x14ac:dyDescent="0.25">
      <c r="A179" s="1"/>
      <c r="O179" s="1"/>
    </row>
    <row r="180" spans="1:15" ht="13.2" x14ac:dyDescent="0.25">
      <c r="A180" s="1"/>
      <c r="O180" s="1"/>
    </row>
    <row r="181" spans="1:15" ht="13.2" x14ac:dyDescent="0.25">
      <c r="A181" s="1"/>
      <c r="O181" s="1"/>
    </row>
    <row r="182" spans="1:15" ht="13.2" x14ac:dyDescent="0.25">
      <c r="A182" s="1"/>
      <c r="O182" s="1"/>
    </row>
    <row r="183" spans="1:15" ht="13.2" x14ac:dyDescent="0.25">
      <c r="A183" s="1"/>
      <c r="O183" s="1"/>
    </row>
    <row r="184" spans="1:15" ht="13.2" x14ac:dyDescent="0.25">
      <c r="A184" s="1"/>
      <c r="O184" s="1"/>
    </row>
    <row r="185" spans="1:15" ht="13.2" x14ac:dyDescent="0.25">
      <c r="A185" s="1"/>
      <c r="O185" s="1"/>
    </row>
    <row r="186" spans="1:15" ht="13.2" x14ac:dyDescent="0.25">
      <c r="A186" s="1"/>
      <c r="O186" s="1"/>
    </row>
    <row r="187" spans="1:15" ht="13.2" x14ac:dyDescent="0.25">
      <c r="A187" s="1"/>
      <c r="O187" s="1"/>
    </row>
    <row r="188" spans="1:15" ht="13.2" x14ac:dyDescent="0.25">
      <c r="A188" s="1"/>
      <c r="O188" s="1"/>
    </row>
    <row r="189" spans="1:15" ht="13.2" x14ac:dyDescent="0.25">
      <c r="A189" s="1"/>
      <c r="O189" s="1"/>
    </row>
    <row r="190" spans="1:15" ht="13.2" x14ac:dyDescent="0.25">
      <c r="A190" s="1"/>
      <c r="O190" s="1"/>
    </row>
    <row r="191" spans="1:15" ht="13.2" x14ac:dyDescent="0.25">
      <c r="A191" s="1"/>
      <c r="O191" s="1"/>
    </row>
    <row r="192" spans="1:15" ht="13.2" x14ac:dyDescent="0.25">
      <c r="A192" s="1"/>
      <c r="O192" s="1"/>
    </row>
    <row r="193" spans="1:15" ht="13.2" x14ac:dyDescent="0.25">
      <c r="A193" s="1"/>
      <c r="O193" s="1"/>
    </row>
    <row r="194" spans="1:15" ht="13.2" x14ac:dyDescent="0.25">
      <c r="A194" s="1"/>
      <c r="O194" s="1"/>
    </row>
    <row r="195" spans="1:15" ht="13.2" x14ac:dyDescent="0.25">
      <c r="A195" s="1"/>
      <c r="O195" s="1"/>
    </row>
    <row r="196" spans="1:15" ht="13.2" x14ac:dyDescent="0.25">
      <c r="A196" s="1"/>
      <c r="O196" s="1"/>
    </row>
    <row r="197" spans="1:15" ht="13.2" x14ac:dyDescent="0.25">
      <c r="A197" s="1"/>
      <c r="O197" s="1"/>
    </row>
    <row r="198" spans="1:15" ht="13.2" x14ac:dyDescent="0.25">
      <c r="A198" s="1"/>
      <c r="O198" s="1"/>
    </row>
    <row r="199" spans="1:15" ht="13.2" x14ac:dyDescent="0.25">
      <c r="A199" s="1"/>
      <c r="O199" s="1"/>
    </row>
    <row r="200" spans="1:15" ht="13.2" x14ac:dyDescent="0.25">
      <c r="A200" s="1"/>
      <c r="O200" s="1"/>
    </row>
    <row r="201" spans="1:15" ht="13.2" x14ac:dyDescent="0.25">
      <c r="A201" s="1"/>
      <c r="O201" s="1"/>
    </row>
    <row r="202" spans="1:15" ht="13.2" x14ac:dyDescent="0.25">
      <c r="A202" s="1"/>
      <c r="O202" s="1"/>
    </row>
    <row r="203" spans="1:15" ht="13.2" x14ac:dyDescent="0.25">
      <c r="A203" s="1"/>
      <c r="O203" s="1"/>
    </row>
    <row r="204" spans="1:15" ht="13.2" x14ac:dyDescent="0.25">
      <c r="A204" s="1"/>
      <c r="O204" s="1"/>
    </row>
    <row r="205" spans="1:15" ht="13.2" x14ac:dyDescent="0.25">
      <c r="A205" s="1"/>
      <c r="O205" s="1"/>
    </row>
    <row r="206" spans="1:15" ht="13.2" x14ac:dyDescent="0.25">
      <c r="A206" s="1"/>
      <c r="O206" s="1"/>
    </row>
    <row r="207" spans="1:15" ht="13.2" x14ac:dyDescent="0.25">
      <c r="A207" s="1"/>
      <c r="O207" s="1"/>
    </row>
    <row r="208" spans="1:15" ht="13.2" x14ac:dyDescent="0.25">
      <c r="A208" s="1"/>
      <c r="O208" s="1"/>
    </row>
    <row r="209" spans="1:15" ht="13.2" x14ac:dyDescent="0.25">
      <c r="A209" s="1"/>
      <c r="O209" s="1"/>
    </row>
    <row r="210" spans="1:15" ht="13.2" x14ac:dyDescent="0.25">
      <c r="A210" s="1"/>
      <c r="O210" s="1"/>
    </row>
    <row r="211" spans="1:15" ht="13.2" x14ac:dyDescent="0.25">
      <c r="A211" s="1"/>
      <c r="O211" s="1"/>
    </row>
    <row r="212" spans="1:15" ht="13.2" x14ac:dyDescent="0.25">
      <c r="A212" s="1"/>
      <c r="O212" s="1"/>
    </row>
    <row r="213" spans="1:15" ht="13.2" x14ac:dyDescent="0.25">
      <c r="A213" s="1"/>
      <c r="O213" s="1"/>
    </row>
    <row r="214" spans="1:15" ht="13.2" x14ac:dyDescent="0.25">
      <c r="A214" s="1"/>
      <c r="O214" s="1"/>
    </row>
    <row r="215" spans="1:15" ht="13.2" x14ac:dyDescent="0.25">
      <c r="A215" s="1"/>
      <c r="O215" s="1"/>
    </row>
    <row r="216" spans="1:15" ht="13.2" x14ac:dyDescent="0.25">
      <c r="A216" s="1"/>
      <c r="O216" s="1"/>
    </row>
    <row r="217" spans="1:15" ht="13.2" x14ac:dyDescent="0.25">
      <c r="A217" s="1"/>
      <c r="O217" s="1"/>
    </row>
    <row r="218" spans="1:15" ht="13.2" x14ac:dyDescent="0.25">
      <c r="A218" s="1"/>
      <c r="O218" s="1"/>
    </row>
    <row r="219" spans="1:15" ht="13.2" x14ac:dyDescent="0.25">
      <c r="A219" s="1"/>
      <c r="O219" s="1"/>
    </row>
    <row r="220" spans="1:15" ht="13.2" x14ac:dyDescent="0.25">
      <c r="A220" s="1"/>
      <c r="O220" s="1"/>
    </row>
    <row r="221" spans="1:15" ht="13.2" x14ac:dyDescent="0.25">
      <c r="A221" s="1"/>
      <c r="O221" s="1"/>
    </row>
    <row r="222" spans="1:15" ht="13.2" x14ac:dyDescent="0.25">
      <c r="A222" s="1"/>
      <c r="O222" s="1"/>
    </row>
    <row r="223" spans="1:15" ht="13.2" x14ac:dyDescent="0.25">
      <c r="A223" s="1"/>
      <c r="O223" s="1"/>
    </row>
    <row r="224" spans="1:15" ht="13.2" x14ac:dyDescent="0.25">
      <c r="A224" s="1"/>
      <c r="O224" s="1"/>
    </row>
    <row r="225" spans="1:15" ht="13.2" x14ac:dyDescent="0.25">
      <c r="A225" s="1"/>
      <c r="O225" s="1"/>
    </row>
    <row r="226" spans="1:15" ht="13.2" x14ac:dyDescent="0.25">
      <c r="A226" s="1"/>
      <c r="O226" s="1"/>
    </row>
    <row r="227" spans="1:15" ht="13.2" x14ac:dyDescent="0.25">
      <c r="A227" s="1"/>
      <c r="O227" s="1"/>
    </row>
    <row r="228" spans="1:15" ht="13.2" x14ac:dyDescent="0.25">
      <c r="A228" s="1"/>
      <c r="O228" s="1"/>
    </row>
    <row r="229" spans="1:15" ht="13.2" x14ac:dyDescent="0.25">
      <c r="A229" s="1"/>
      <c r="O229" s="1"/>
    </row>
    <row r="230" spans="1:15" ht="13.2" x14ac:dyDescent="0.25">
      <c r="A230" s="1"/>
      <c r="O230" s="1"/>
    </row>
    <row r="231" spans="1:15" ht="13.2" x14ac:dyDescent="0.25">
      <c r="A231" s="1"/>
      <c r="O231" s="1"/>
    </row>
    <row r="232" spans="1:15" ht="13.2" x14ac:dyDescent="0.25">
      <c r="A232" s="1"/>
      <c r="O232" s="1"/>
    </row>
    <row r="233" spans="1:15" ht="13.2" x14ac:dyDescent="0.25">
      <c r="A233" s="1"/>
      <c r="O233" s="1"/>
    </row>
    <row r="234" spans="1:15" ht="13.2" x14ac:dyDescent="0.25">
      <c r="A234" s="1"/>
      <c r="O234" s="1"/>
    </row>
    <row r="235" spans="1:15" ht="13.2" x14ac:dyDescent="0.25">
      <c r="A235" s="1"/>
      <c r="O235" s="1"/>
    </row>
    <row r="236" spans="1:15" ht="13.2" x14ac:dyDescent="0.25">
      <c r="A236" s="1"/>
      <c r="O236" s="1"/>
    </row>
    <row r="237" spans="1:15" ht="13.2" x14ac:dyDescent="0.25">
      <c r="A237" s="1"/>
      <c r="O237" s="1"/>
    </row>
    <row r="238" spans="1:15" ht="13.2" x14ac:dyDescent="0.25">
      <c r="A238" s="1"/>
      <c r="O238" s="1"/>
    </row>
    <row r="239" spans="1:15" ht="13.2" x14ac:dyDescent="0.25">
      <c r="A239" s="1"/>
      <c r="O239" s="1"/>
    </row>
    <row r="240" spans="1:15" ht="13.2" x14ac:dyDescent="0.25">
      <c r="A240" s="1"/>
      <c r="O240" s="1"/>
    </row>
    <row r="241" spans="1:15" ht="13.2" x14ac:dyDescent="0.25">
      <c r="A241" s="1"/>
      <c r="O241" s="1"/>
    </row>
    <row r="242" spans="1:15" ht="13.2" x14ac:dyDescent="0.25">
      <c r="A242" s="1"/>
      <c r="O242" s="1"/>
    </row>
    <row r="243" spans="1:15" ht="13.2" x14ac:dyDescent="0.25">
      <c r="A243" s="1"/>
      <c r="O243" s="1"/>
    </row>
    <row r="244" spans="1:15" ht="13.2" x14ac:dyDescent="0.25">
      <c r="A244" s="1"/>
      <c r="O244" s="1"/>
    </row>
    <row r="245" spans="1:15" ht="13.2" x14ac:dyDescent="0.25">
      <c r="A245" s="1"/>
      <c r="O245" s="1"/>
    </row>
    <row r="246" spans="1:15" ht="13.2" x14ac:dyDescent="0.25">
      <c r="A246" s="1"/>
      <c r="O246" s="1"/>
    </row>
    <row r="247" spans="1:15" ht="13.2" x14ac:dyDescent="0.25">
      <c r="A247" s="1"/>
      <c r="O247" s="1"/>
    </row>
    <row r="248" spans="1:15" ht="13.2" x14ac:dyDescent="0.25">
      <c r="A248" s="1"/>
      <c r="O248" s="1"/>
    </row>
    <row r="249" spans="1:15" ht="13.2" x14ac:dyDescent="0.25">
      <c r="A249" s="1"/>
      <c r="O249" s="1"/>
    </row>
    <row r="250" spans="1:15" ht="13.2" x14ac:dyDescent="0.25">
      <c r="A250" s="1"/>
      <c r="O250" s="1"/>
    </row>
    <row r="251" spans="1:15" ht="13.2" x14ac:dyDescent="0.25">
      <c r="A251" s="1"/>
      <c r="O251" s="1"/>
    </row>
    <row r="252" spans="1:15" ht="13.2" x14ac:dyDescent="0.25">
      <c r="A252" s="1"/>
      <c r="O252" s="1"/>
    </row>
    <row r="253" spans="1:15" ht="13.2" x14ac:dyDescent="0.25">
      <c r="A253" s="1"/>
      <c r="O253" s="1"/>
    </row>
    <row r="254" spans="1:15" ht="13.2" x14ac:dyDescent="0.25">
      <c r="A254" s="1"/>
      <c r="O254" s="1"/>
    </row>
    <row r="255" spans="1:15" ht="13.2" x14ac:dyDescent="0.25">
      <c r="A255" s="1"/>
      <c r="O255" s="1"/>
    </row>
    <row r="256" spans="1:15" ht="13.2" x14ac:dyDescent="0.25">
      <c r="A256" s="1"/>
      <c r="O256" s="1"/>
    </row>
    <row r="257" spans="1:15" ht="13.2" x14ac:dyDescent="0.25">
      <c r="A257" s="1"/>
      <c r="O257" s="1"/>
    </row>
    <row r="258" spans="1:15" ht="13.2" x14ac:dyDescent="0.25">
      <c r="A258" s="1"/>
      <c r="O258" s="1"/>
    </row>
    <row r="259" spans="1:15" ht="13.2" x14ac:dyDescent="0.25">
      <c r="A259" s="1"/>
      <c r="O259" s="1"/>
    </row>
    <row r="260" spans="1:15" ht="13.2" x14ac:dyDescent="0.25">
      <c r="A260" s="1"/>
      <c r="O260" s="1"/>
    </row>
    <row r="261" spans="1:15" ht="13.2" x14ac:dyDescent="0.25">
      <c r="A261" s="1"/>
      <c r="O261" s="1"/>
    </row>
    <row r="262" spans="1:15" ht="13.2" x14ac:dyDescent="0.25">
      <c r="A262" s="1"/>
      <c r="O262" s="1"/>
    </row>
    <row r="263" spans="1:15" ht="13.2" x14ac:dyDescent="0.25">
      <c r="A263" s="1"/>
      <c r="O263" s="1"/>
    </row>
    <row r="264" spans="1:15" ht="13.2" x14ac:dyDescent="0.25">
      <c r="A264" s="1"/>
      <c r="O264" s="1"/>
    </row>
    <row r="265" spans="1:15" ht="13.2" x14ac:dyDescent="0.25">
      <c r="A265" s="1"/>
      <c r="O265" s="1"/>
    </row>
    <row r="266" spans="1:15" ht="13.2" x14ac:dyDescent="0.25">
      <c r="A266" s="1"/>
      <c r="O266" s="1"/>
    </row>
    <row r="267" spans="1:15" ht="13.2" x14ac:dyDescent="0.25">
      <c r="A267" s="1"/>
      <c r="O267" s="1"/>
    </row>
    <row r="268" spans="1:15" ht="13.2" x14ac:dyDescent="0.25">
      <c r="A268" s="1"/>
      <c r="O268" s="1"/>
    </row>
    <row r="269" spans="1:15" ht="13.2" x14ac:dyDescent="0.25">
      <c r="A269" s="1"/>
      <c r="O269" s="1"/>
    </row>
    <row r="270" spans="1:15" ht="13.2" x14ac:dyDescent="0.25">
      <c r="A270" s="1"/>
      <c r="O270" s="1"/>
    </row>
    <row r="271" spans="1:15" ht="13.2" x14ac:dyDescent="0.25">
      <c r="A271" s="1"/>
      <c r="O271" s="1"/>
    </row>
    <row r="272" spans="1:15" ht="13.2" x14ac:dyDescent="0.25">
      <c r="A272" s="1"/>
      <c r="O272" s="1"/>
    </row>
    <row r="273" spans="1:15" ht="13.2" x14ac:dyDescent="0.25">
      <c r="A273" s="1"/>
      <c r="O273" s="1"/>
    </row>
    <row r="274" spans="1:15" ht="13.2" x14ac:dyDescent="0.25">
      <c r="A274" s="1"/>
      <c r="O274" s="1"/>
    </row>
    <row r="275" spans="1:15" ht="13.2" x14ac:dyDescent="0.25">
      <c r="A275" s="1"/>
      <c r="O275" s="1"/>
    </row>
    <row r="276" spans="1:15" ht="13.2" x14ac:dyDescent="0.25">
      <c r="A276" s="1"/>
      <c r="O276" s="1"/>
    </row>
    <row r="277" spans="1:15" ht="13.2" x14ac:dyDescent="0.25">
      <c r="A277" s="1"/>
      <c r="O277" s="1"/>
    </row>
    <row r="278" spans="1:15" ht="13.2" x14ac:dyDescent="0.25">
      <c r="A278" s="1"/>
      <c r="O278" s="1"/>
    </row>
    <row r="279" spans="1:15" ht="13.2" x14ac:dyDescent="0.25">
      <c r="A279" s="1"/>
      <c r="O279" s="1"/>
    </row>
    <row r="280" spans="1:15" ht="13.2" x14ac:dyDescent="0.25">
      <c r="A280" s="1"/>
      <c r="O280" s="1"/>
    </row>
    <row r="281" spans="1:15" ht="13.2" x14ac:dyDescent="0.25">
      <c r="A281" s="1"/>
      <c r="O281" s="1"/>
    </row>
    <row r="282" spans="1:15" ht="13.2" x14ac:dyDescent="0.25">
      <c r="A282" s="1"/>
      <c r="O282" s="1"/>
    </row>
    <row r="283" spans="1:15" ht="13.2" x14ac:dyDescent="0.25">
      <c r="A283" s="1"/>
      <c r="O283" s="1"/>
    </row>
    <row r="284" spans="1:15" ht="13.2" x14ac:dyDescent="0.25">
      <c r="A284" s="1"/>
      <c r="O284" s="1"/>
    </row>
    <row r="285" spans="1:15" ht="13.2" x14ac:dyDescent="0.25">
      <c r="A285" s="1"/>
      <c r="O285" s="1"/>
    </row>
    <row r="286" spans="1:15" ht="13.2" x14ac:dyDescent="0.25">
      <c r="A286" s="1"/>
      <c r="O286" s="1"/>
    </row>
    <row r="287" spans="1:15" ht="13.2" x14ac:dyDescent="0.25">
      <c r="A287" s="1"/>
      <c r="O287" s="1"/>
    </row>
    <row r="288" spans="1:15" ht="13.2" x14ac:dyDescent="0.25">
      <c r="A288" s="1"/>
      <c r="O288" s="1"/>
    </row>
    <row r="289" spans="1:15" ht="13.2" x14ac:dyDescent="0.25">
      <c r="A289" s="1"/>
      <c r="O289" s="1"/>
    </row>
    <row r="290" spans="1:15" ht="13.2" x14ac:dyDescent="0.25">
      <c r="A290" s="1"/>
      <c r="O290" s="1"/>
    </row>
    <row r="291" spans="1:15" ht="13.2" x14ac:dyDescent="0.25">
      <c r="A291" s="1"/>
      <c r="O291" s="1"/>
    </row>
    <row r="292" spans="1:15" ht="13.2" x14ac:dyDescent="0.25">
      <c r="A292" s="1"/>
      <c r="O292" s="1"/>
    </row>
    <row r="293" spans="1:15" ht="13.2" x14ac:dyDescent="0.25">
      <c r="A293" s="1"/>
      <c r="O293" s="1"/>
    </row>
    <row r="294" spans="1:15" ht="13.2" x14ac:dyDescent="0.25">
      <c r="A294" s="1"/>
      <c r="O294" s="1"/>
    </row>
    <row r="295" spans="1:15" ht="13.2" x14ac:dyDescent="0.25">
      <c r="A295" s="1"/>
      <c r="O295" s="1"/>
    </row>
    <row r="296" spans="1:15" ht="13.2" x14ac:dyDescent="0.25">
      <c r="A296" s="1"/>
      <c r="O296" s="1"/>
    </row>
    <row r="297" spans="1:15" ht="13.2" x14ac:dyDescent="0.25">
      <c r="A297" s="1"/>
      <c r="O297" s="1"/>
    </row>
    <row r="298" spans="1:15" ht="13.2" x14ac:dyDescent="0.25">
      <c r="A298" s="1"/>
      <c r="O298" s="1"/>
    </row>
    <row r="299" spans="1:15" ht="13.2" x14ac:dyDescent="0.25">
      <c r="A299" s="1"/>
      <c r="O299" s="1"/>
    </row>
    <row r="300" spans="1:15" ht="13.2" x14ac:dyDescent="0.25">
      <c r="A300" s="1"/>
      <c r="O300" s="1"/>
    </row>
    <row r="301" spans="1:15" ht="13.2" x14ac:dyDescent="0.25">
      <c r="A301" s="1"/>
      <c r="O301" s="1"/>
    </row>
    <row r="302" spans="1:15" ht="13.2" x14ac:dyDescent="0.25">
      <c r="A302" s="1"/>
      <c r="O302" s="1"/>
    </row>
    <row r="303" spans="1:15" ht="13.2" x14ac:dyDescent="0.25">
      <c r="A303" s="1"/>
      <c r="O303" s="1"/>
    </row>
    <row r="304" spans="1:15" ht="13.2" x14ac:dyDescent="0.25">
      <c r="A304" s="1"/>
      <c r="O304" s="1"/>
    </row>
    <row r="305" spans="1:15" ht="13.2" x14ac:dyDescent="0.25">
      <c r="A305" s="1"/>
      <c r="O305" s="1"/>
    </row>
    <row r="306" spans="1:15" ht="13.2" x14ac:dyDescent="0.25">
      <c r="A306" s="1"/>
      <c r="O306" s="1"/>
    </row>
    <row r="307" spans="1:15" ht="13.2" x14ac:dyDescent="0.25">
      <c r="A307" s="1"/>
      <c r="O307" s="1"/>
    </row>
    <row r="308" spans="1:15" ht="13.2" x14ac:dyDescent="0.25">
      <c r="A308" s="1"/>
      <c r="O308" s="1"/>
    </row>
    <row r="309" spans="1:15" ht="13.2" x14ac:dyDescent="0.25">
      <c r="A309" s="1"/>
      <c r="O309" s="1"/>
    </row>
    <row r="310" spans="1:15" ht="13.2" x14ac:dyDescent="0.25">
      <c r="A310" s="1"/>
      <c r="O310" s="1"/>
    </row>
    <row r="311" spans="1:15" ht="13.2" x14ac:dyDescent="0.25">
      <c r="A311" s="1"/>
      <c r="O311" s="1"/>
    </row>
    <row r="312" spans="1:15" ht="13.2" x14ac:dyDescent="0.25">
      <c r="A312" s="1"/>
      <c r="O312" s="1"/>
    </row>
    <row r="313" spans="1:15" ht="13.2" x14ac:dyDescent="0.25">
      <c r="A313" s="1"/>
      <c r="O313" s="1"/>
    </row>
    <row r="314" spans="1:15" ht="13.2" x14ac:dyDescent="0.25">
      <c r="A314" s="1"/>
      <c r="O314" s="1"/>
    </row>
    <row r="315" spans="1:15" ht="13.2" x14ac:dyDescent="0.25">
      <c r="A315" s="1"/>
      <c r="O315" s="1"/>
    </row>
    <row r="316" spans="1:15" ht="13.2" x14ac:dyDescent="0.25">
      <c r="A316" s="1"/>
      <c r="O316" s="1"/>
    </row>
    <row r="317" spans="1:15" ht="13.2" x14ac:dyDescent="0.25">
      <c r="A317" s="1"/>
      <c r="O317" s="1"/>
    </row>
    <row r="318" spans="1:15" ht="13.2" x14ac:dyDescent="0.25">
      <c r="A318" s="1"/>
      <c r="O318" s="1"/>
    </row>
    <row r="319" spans="1:15" ht="13.2" x14ac:dyDescent="0.25">
      <c r="A319" s="1"/>
      <c r="O319" s="1"/>
    </row>
    <row r="320" spans="1:15" ht="13.2" x14ac:dyDescent="0.25">
      <c r="A320" s="1"/>
      <c r="O320" s="1"/>
    </row>
    <row r="321" spans="1:15" ht="13.2" x14ac:dyDescent="0.25">
      <c r="A321" s="1"/>
      <c r="O321" s="1"/>
    </row>
    <row r="322" spans="1:15" ht="13.2" x14ac:dyDescent="0.25">
      <c r="A322" s="1"/>
      <c r="O322" s="1"/>
    </row>
    <row r="323" spans="1:15" ht="13.2" x14ac:dyDescent="0.25">
      <c r="A323" s="1"/>
      <c r="O323" s="1"/>
    </row>
    <row r="324" spans="1:15" ht="13.2" x14ac:dyDescent="0.25">
      <c r="A324" s="1"/>
      <c r="O324" s="1"/>
    </row>
    <row r="325" spans="1:15" ht="13.2" x14ac:dyDescent="0.25">
      <c r="A325" s="1"/>
      <c r="O325" s="1"/>
    </row>
    <row r="326" spans="1:15" ht="13.2" x14ac:dyDescent="0.25">
      <c r="A326" s="1"/>
      <c r="O326" s="1"/>
    </row>
    <row r="327" spans="1:15" ht="13.2" x14ac:dyDescent="0.25">
      <c r="A327" s="1"/>
      <c r="O327" s="1"/>
    </row>
    <row r="328" spans="1:15" ht="13.2" x14ac:dyDescent="0.25">
      <c r="A328" s="1"/>
      <c r="O328" s="1"/>
    </row>
    <row r="329" spans="1:15" ht="13.2" x14ac:dyDescent="0.25">
      <c r="A329" s="1"/>
      <c r="O329" s="1"/>
    </row>
    <row r="330" spans="1:15" ht="13.2" x14ac:dyDescent="0.25">
      <c r="A330" s="1"/>
      <c r="O330" s="1"/>
    </row>
    <row r="331" spans="1:15" ht="13.2" x14ac:dyDescent="0.25">
      <c r="A331" s="1"/>
      <c r="O331" s="1"/>
    </row>
    <row r="332" spans="1:15" ht="13.2" x14ac:dyDescent="0.25">
      <c r="A332" s="1"/>
      <c r="O332" s="1"/>
    </row>
    <row r="333" spans="1:15" ht="13.2" x14ac:dyDescent="0.25">
      <c r="A333" s="1"/>
      <c r="O333" s="1"/>
    </row>
    <row r="334" spans="1:15" ht="13.2" x14ac:dyDescent="0.25">
      <c r="A334" s="1"/>
      <c r="O334" s="1"/>
    </row>
    <row r="335" spans="1:15" ht="13.2" x14ac:dyDescent="0.25">
      <c r="A335" s="1"/>
      <c r="O335" s="1"/>
    </row>
    <row r="336" spans="1:15" ht="13.2" x14ac:dyDescent="0.25">
      <c r="A336" s="1"/>
      <c r="O336" s="1"/>
    </row>
    <row r="337" spans="1:15" ht="13.2" x14ac:dyDescent="0.25">
      <c r="A337" s="1"/>
      <c r="O337" s="1"/>
    </row>
    <row r="338" spans="1:15" ht="13.2" x14ac:dyDescent="0.25">
      <c r="A338" s="1"/>
      <c r="O338" s="1"/>
    </row>
    <row r="339" spans="1:15" ht="13.2" x14ac:dyDescent="0.25">
      <c r="A339" s="1"/>
      <c r="O339" s="1"/>
    </row>
    <row r="340" spans="1:15" ht="13.2" x14ac:dyDescent="0.25">
      <c r="A340" s="1"/>
      <c r="O340" s="1"/>
    </row>
    <row r="341" spans="1:15" ht="13.2" x14ac:dyDescent="0.25">
      <c r="A341" s="1"/>
      <c r="O341" s="1"/>
    </row>
    <row r="342" spans="1:15" ht="13.2" x14ac:dyDescent="0.25">
      <c r="A342" s="1"/>
      <c r="O342" s="1"/>
    </row>
    <row r="343" spans="1:15" ht="13.2" x14ac:dyDescent="0.25">
      <c r="A343" s="1"/>
      <c r="O343" s="1"/>
    </row>
    <row r="344" spans="1:15" ht="13.2" x14ac:dyDescent="0.25">
      <c r="A344" s="1"/>
      <c r="O344" s="1"/>
    </row>
    <row r="345" spans="1:15" ht="13.2" x14ac:dyDescent="0.25">
      <c r="A345" s="1"/>
      <c r="O345" s="1"/>
    </row>
    <row r="346" spans="1:15" ht="13.2" x14ac:dyDescent="0.25">
      <c r="A346" s="1"/>
      <c r="O346" s="1"/>
    </row>
    <row r="347" spans="1:15" ht="13.2" x14ac:dyDescent="0.25">
      <c r="A347" s="1"/>
      <c r="O347" s="1"/>
    </row>
    <row r="348" spans="1:15" ht="13.2" x14ac:dyDescent="0.25">
      <c r="A348" s="1"/>
      <c r="O348" s="1"/>
    </row>
    <row r="349" spans="1:15" ht="13.2" x14ac:dyDescent="0.25">
      <c r="A349" s="1"/>
      <c r="O349" s="1"/>
    </row>
    <row r="350" spans="1:15" ht="13.2" x14ac:dyDescent="0.25">
      <c r="A350" s="1"/>
      <c r="O350" s="1"/>
    </row>
    <row r="351" spans="1:15" ht="13.2" x14ac:dyDescent="0.25">
      <c r="A351" s="1"/>
      <c r="O351" s="1"/>
    </row>
    <row r="352" spans="1:15" ht="13.2" x14ac:dyDescent="0.25">
      <c r="A352" s="1"/>
      <c r="O352" s="1"/>
    </row>
    <row r="353" spans="1:15" ht="13.2" x14ac:dyDescent="0.25">
      <c r="A353" s="1"/>
      <c r="O353" s="1"/>
    </row>
    <row r="354" spans="1:15" ht="13.2" x14ac:dyDescent="0.25">
      <c r="A354" s="1"/>
      <c r="O354" s="1"/>
    </row>
    <row r="355" spans="1:15" ht="13.2" x14ac:dyDescent="0.25">
      <c r="A355" s="1"/>
      <c r="O355" s="1"/>
    </row>
    <row r="356" spans="1:15" ht="13.2" x14ac:dyDescent="0.25">
      <c r="A356" s="1"/>
      <c r="O356" s="1"/>
    </row>
    <row r="357" spans="1:15" ht="13.2" x14ac:dyDescent="0.25">
      <c r="A357" s="1"/>
      <c r="O357" s="1"/>
    </row>
    <row r="358" spans="1:15" ht="13.2" x14ac:dyDescent="0.25">
      <c r="A358" s="1"/>
      <c r="O358" s="1"/>
    </row>
    <row r="359" spans="1:15" ht="13.2" x14ac:dyDescent="0.25">
      <c r="A359" s="1"/>
      <c r="O359" s="1"/>
    </row>
    <row r="360" spans="1:15" ht="13.2" x14ac:dyDescent="0.25">
      <c r="A360" s="1"/>
      <c r="O360" s="1"/>
    </row>
    <row r="361" spans="1:15" ht="13.2" x14ac:dyDescent="0.25">
      <c r="A361" s="1"/>
      <c r="O361" s="1"/>
    </row>
    <row r="362" spans="1:15" ht="13.2" x14ac:dyDescent="0.25">
      <c r="A362" s="1"/>
      <c r="O362" s="1"/>
    </row>
    <row r="363" spans="1:15" ht="13.2" x14ac:dyDescent="0.25">
      <c r="A363" s="1"/>
      <c r="O363" s="1"/>
    </row>
    <row r="364" spans="1:15" ht="13.2" x14ac:dyDescent="0.25">
      <c r="A364" s="1"/>
      <c r="O364" s="1"/>
    </row>
    <row r="365" spans="1:15" ht="13.2" x14ac:dyDescent="0.25">
      <c r="A365" s="1"/>
      <c r="O365" s="1"/>
    </row>
    <row r="366" spans="1:15" ht="13.2" x14ac:dyDescent="0.25">
      <c r="A366" s="1"/>
      <c r="O366" s="1"/>
    </row>
    <row r="367" spans="1:15" ht="13.2" x14ac:dyDescent="0.25">
      <c r="A367" s="1"/>
      <c r="O367" s="1"/>
    </row>
    <row r="368" spans="1:15" ht="13.2" x14ac:dyDescent="0.25">
      <c r="A368" s="1"/>
      <c r="O368" s="1"/>
    </row>
    <row r="369" spans="1:15" ht="13.2" x14ac:dyDescent="0.25">
      <c r="A369" s="1"/>
      <c r="O369" s="1"/>
    </row>
    <row r="370" spans="1:15" ht="13.2" x14ac:dyDescent="0.25">
      <c r="A370" s="1"/>
      <c r="O370" s="1"/>
    </row>
    <row r="371" spans="1:15" ht="13.2" x14ac:dyDescent="0.25">
      <c r="A371" s="1"/>
      <c r="O371" s="1"/>
    </row>
    <row r="372" spans="1:15" ht="13.2" x14ac:dyDescent="0.25">
      <c r="A372" s="1"/>
      <c r="O372" s="1"/>
    </row>
    <row r="373" spans="1:15" ht="13.2" x14ac:dyDescent="0.25">
      <c r="A373" s="1"/>
      <c r="O373" s="1"/>
    </row>
    <row r="374" spans="1:15" ht="13.2" x14ac:dyDescent="0.25">
      <c r="A374" s="1"/>
      <c r="O374" s="1"/>
    </row>
    <row r="375" spans="1:15" ht="13.2" x14ac:dyDescent="0.25">
      <c r="A375" s="1"/>
      <c r="O375" s="1"/>
    </row>
    <row r="376" spans="1:15" ht="13.2" x14ac:dyDescent="0.25">
      <c r="A376" s="1"/>
      <c r="O376" s="1"/>
    </row>
    <row r="377" spans="1:15" ht="13.2" x14ac:dyDescent="0.25">
      <c r="A377" s="1"/>
      <c r="O377" s="1"/>
    </row>
    <row r="378" spans="1:15" ht="13.2" x14ac:dyDescent="0.25">
      <c r="A378" s="1"/>
      <c r="O378" s="1"/>
    </row>
    <row r="379" spans="1:15" ht="13.2" x14ac:dyDescent="0.25">
      <c r="A379" s="1"/>
      <c r="O379" s="1"/>
    </row>
    <row r="380" spans="1:15" ht="13.2" x14ac:dyDescent="0.25">
      <c r="A380" s="1"/>
      <c r="O380" s="1"/>
    </row>
    <row r="381" spans="1:15" ht="13.2" x14ac:dyDescent="0.25">
      <c r="A381" s="1"/>
      <c r="O381" s="1"/>
    </row>
    <row r="382" spans="1:15" ht="13.2" x14ac:dyDescent="0.25">
      <c r="A382" s="1"/>
      <c r="O382" s="1"/>
    </row>
    <row r="383" spans="1:15" ht="13.2" x14ac:dyDescent="0.25">
      <c r="A383" s="1"/>
      <c r="O383" s="1"/>
    </row>
    <row r="384" spans="1:15" ht="13.2" x14ac:dyDescent="0.25">
      <c r="A384" s="1"/>
      <c r="O384" s="1"/>
    </row>
    <row r="385" spans="1:15" ht="13.2" x14ac:dyDescent="0.25">
      <c r="A385" s="1"/>
      <c r="O385" s="1"/>
    </row>
    <row r="386" spans="1:15" ht="13.2" x14ac:dyDescent="0.25">
      <c r="A386" s="1"/>
      <c r="O386" s="1"/>
    </row>
    <row r="387" spans="1:15" ht="13.2" x14ac:dyDescent="0.25">
      <c r="A387" s="1"/>
      <c r="O387" s="1"/>
    </row>
    <row r="388" spans="1:15" ht="13.2" x14ac:dyDescent="0.25">
      <c r="A388" s="1"/>
      <c r="O388" s="1"/>
    </row>
    <row r="389" spans="1:15" ht="13.2" x14ac:dyDescent="0.25">
      <c r="A389" s="1"/>
      <c r="O389" s="1"/>
    </row>
    <row r="390" spans="1:15" ht="13.2" x14ac:dyDescent="0.25">
      <c r="A390" s="1"/>
      <c r="O390" s="1"/>
    </row>
    <row r="391" spans="1:15" ht="13.2" x14ac:dyDescent="0.25">
      <c r="A391" s="1"/>
      <c r="O391" s="1"/>
    </row>
    <row r="392" spans="1:15" ht="13.2" x14ac:dyDescent="0.25">
      <c r="A392" s="1"/>
      <c r="O392" s="1"/>
    </row>
    <row r="393" spans="1:15" ht="13.2" x14ac:dyDescent="0.25">
      <c r="A393" s="1"/>
      <c r="O393" s="1"/>
    </row>
    <row r="394" spans="1:15" ht="13.2" x14ac:dyDescent="0.25">
      <c r="A394" s="1"/>
      <c r="O394" s="1"/>
    </row>
    <row r="395" spans="1:15" ht="13.2" x14ac:dyDescent="0.25">
      <c r="A395" s="1"/>
      <c r="O395" s="1"/>
    </row>
    <row r="396" spans="1:15" ht="13.2" x14ac:dyDescent="0.25">
      <c r="A396" s="1"/>
      <c r="O396" s="1"/>
    </row>
    <row r="397" spans="1:15" ht="13.2" x14ac:dyDescent="0.25">
      <c r="A397" s="1"/>
      <c r="O397" s="1"/>
    </row>
    <row r="398" spans="1:15" ht="13.2" x14ac:dyDescent="0.25">
      <c r="A398" s="1"/>
      <c r="O398" s="1"/>
    </row>
    <row r="399" spans="1:15" ht="13.2" x14ac:dyDescent="0.25">
      <c r="A399" s="1"/>
      <c r="O399" s="1"/>
    </row>
    <row r="400" spans="1:15" ht="13.2" x14ac:dyDescent="0.25">
      <c r="A400" s="1"/>
      <c r="O400" s="1"/>
    </row>
    <row r="401" spans="1:15" ht="13.2" x14ac:dyDescent="0.25">
      <c r="A401" s="1"/>
      <c r="O401" s="1"/>
    </row>
    <row r="402" spans="1:15" ht="13.2" x14ac:dyDescent="0.25">
      <c r="A402" s="1"/>
      <c r="O402" s="1"/>
    </row>
    <row r="403" spans="1:15" ht="13.2" x14ac:dyDescent="0.25">
      <c r="A403" s="1"/>
      <c r="O403" s="1"/>
    </row>
    <row r="404" spans="1:15" ht="13.2" x14ac:dyDescent="0.25">
      <c r="A404" s="1"/>
      <c r="O404" s="1"/>
    </row>
    <row r="405" spans="1:15" ht="13.2" x14ac:dyDescent="0.25">
      <c r="A405" s="1"/>
      <c r="O405" s="1"/>
    </row>
    <row r="406" spans="1:15" ht="13.2" x14ac:dyDescent="0.25">
      <c r="A406" s="1"/>
      <c r="O406" s="1"/>
    </row>
    <row r="407" spans="1:15" ht="13.2" x14ac:dyDescent="0.25">
      <c r="A407" s="1"/>
      <c r="O407" s="1"/>
    </row>
    <row r="408" spans="1:15" ht="13.2" x14ac:dyDescent="0.25">
      <c r="A408" s="1"/>
      <c r="O408" s="1"/>
    </row>
    <row r="409" spans="1:15" ht="13.2" x14ac:dyDescent="0.25">
      <c r="A409" s="1"/>
      <c r="O409" s="1"/>
    </row>
    <row r="410" spans="1:15" ht="13.2" x14ac:dyDescent="0.25">
      <c r="A410" s="1"/>
      <c r="O410" s="1"/>
    </row>
    <row r="411" spans="1:15" ht="13.2" x14ac:dyDescent="0.25">
      <c r="A411" s="1"/>
      <c r="O411" s="1"/>
    </row>
    <row r="412" spans="1:15" ht="13.2" x14ac:dyDescent="0.25">
      <c r="A412" s="1"/>
      <c r="O412" s="1"/>
    </row>
    <row r="413" spans="1:15" ht="13.2" x14ac:dyDescent="0.25">
      <c r="A413" s="1"/>
      <c r="O413" s="1"/>
    </row>
    <row r="414" spans="1:15" ht="13.2" x14ac:dyDescent="0.25">
      <c r="A414" s="1"/>
      <c r="O414" s="1"/>
    </row>
    <row r="415" spans="1:15" ht="13.2" x14ac:dyDescent="0.25">
      <c r="A415" s="1"/>
      <c r="O415" s="1"/>
    </row>
    <row r="416" spans="1:15" ht="13.2" x14ac:dyDescent="0.25">
      <c r="A416" s="1"/>
      <c r="O416" s="1"/>
    </row>
    <row r="417" spans="1:15" ht="13.2" x14ac:dyDescent="0.25">
      <c r="A417" s="1"/>
      <c r="O417" s="1"/>
    </row>
    <row r="418" spans="1:15" ht="13.2" x14ac:dyDescent="0.25">
      <c r="A418" s="1"/>
      <c r="O418" s="1"/>
    </row>
    <row r="419" spans="1:15" ht="13.2" x14ac:dyDescent="0.25">
      <c r="A419" s="1"/>
      <c r="O419" s="1"/>
    </row>
    <row r="420" spans="1:15" ht="13.2" x14ac:dyDescent="0.25">
      <c r="A420" s="1"/>
      <c r="O420" s="1"/>
    </row>
    <row r="421" spans="1:15" ht="13.2" x14ac:dyDescent="0.25">
      <c r="A421" s="1"/>
      <c r="O421" s="1"/>
    </row>
    <row r="422" spans="1:15" ht="13.2" x14ac:dyDescent="0.25">
      <c r="A422" s="1"/>
      <c r="O422" s="1"/>
    </row>
    <row r="423" spans="1:15" ht="13.2" x14ac:dyDescent="0.25">
      <c r="A423" s="1"/>
      <c r="O423" s="1"/>
    </row>
    <row r="424" spans="1:15" ht="13.2" x14ac:dyDescent="0.25">
      <c r="A424" s="1"/>
      <c r="O424" s="1"/>
    </row>
    <row r="425" spans="1:15" ht="13.2" x14ac:dyDescent="0.25">
      <c r="A425" s="1"/>
      <c r="O425" s="1"/>
    </row>
    <row r="426" spans="1:15" ht="13.2" x14ac:dyDescent="0.25">
      <c r="A426" s="1"/>
      <c r="O426" s="1"/>
    </row>
    <row r="427" spans="1:15" ht="13.2" x14ac:dyDescent="0.25">
      <c r="A427" s="1"/>
      <c r="O427" s="1"/>
    </row>
    <row r="428" spans="1:15" ht="13.2" x14ac:dyDescent="0.25">
      <c r="A428" s="1"/>
      <c r="O428" s="1"/>
    </row>
    <row r="429" spans="1:15" ht="13.2" x14ac:dyDescent="0.25">
      <c r="A429" s="1"/>
      <c r="O429" s="1"/>
    </row>
    <row r="430" spans="1:15" ht="13.2" x14ac:dyDescent="0.25">
      <c r="A430" s="1"/>
      <c r="O430" s="1"/>
    </row>
    <row r="431" spans="1:15" ht="13.2" x14ac:dyDescent="0.25">
      <c r="A431" s="1"/>
      <c r="O431" s="1"/>
    </row>
    <row r="432" spans="1:15" ht="13.2" x14ac:dyDescent="0.25">
      <c r="A432" s="1"/>
      <c r="O432" s="1"/>
    </row>
    <row r="433" spans="1:15" ht="13.2" x14ac:dyDescent="0.25">
      <c r="A433" s="1"/>
      <c r="O433" s="1"/>
    </row>
    <row r="434" spans="1:15" ht="13.2" x14ac:dyDescent="0.25">
      <c r="A434" s="1"/>
      <c r="O434" s="1"/>
    </row>
    <row r="435" spans="1:15" ht="13.2" x14ac:dyDescent="0.25">
      <c r="A435" s="1"/>
      <c r="O435" s="1"/>
    </row>
    <row r="436" spans="1:15" ht="13.2" x14ac:dyDescent="0.25">
      <c r="A436" s="1"/>
      <c r="O436" s="1"/>
    </row>
    <row r="437" spans="1:15" ht="13.2" x14ac:dyDescent="0.25">
      <c r="A437" s="1"/>
      <c r="O437" s="1"/>
    </row>
    <row r="438" spans="1:15" ht="13.2" x14ac:dyDescent="0.25">
      <c r="A438" s="1"/>
      <c r="O438" s="1"/>
    </row>
    <row r="439" spans="1:15" ht="13.2" x14ac:dyDescent="0.25">
      <c r="A439" s="1"/>
      <c r="O439" s="1"/>
    </row>
    <row r="440" spans="1:15" ht="13.2" x14ac:dyDescent="0.25">
      <c r="A440" s="1"/>
      <c r="O440" s="1"/>
    </row>
    <row r="441" spans="1:15" ht="13.2" x14ac:dyDescent="0.25">
      <c r="A441" s="1"/>
      <c r="O441" s="1"/>
    </row>
    <row r="442" spans="1:15" ht="13.2" x14ac:dyDescent="0.25">
      <c r="A442" s="1"/>
      <c r="O442" s="1"/>
    </row>
    <row r="443" spans="1:15" ht="13.2" x14ac:dyDescent="0.25">
      <c r="A443" s="1"/>
      <c r="O443" s="1"/>
    </row>
    <row r="444" spans="1:15" ht="13.2" x14ac:dyDescent="0.25">
      <c r="A444" s="1"/>
      <c r="O444" s="1"/>
    </row>
    <row r="445" spans="1:15" ht="13.2" x14ac:dyDescent="0.25">
      <c r="A445" s="1"/>
      <c r="O445" s="1"/>
    </row>
    <row r="446" spans="1:15" ht="13.2" x14ac:dyDescent="0.25">
      <c r="A446" s="1"/>
      <c r="O446" s="1"/>
    </row>
    <row r="447" spans="1:15" ht="13.2" x14ac:dyDescent="0.25">
      <c r="A447" s="1"/>
      <c r="O447" s="1"/>
    </row>
    <row r="448" spans="1:15" ht="13.2" x14ac:dyDescent="0.25">
      <c r="A448" s="1"/>
      <c r="O448" s="1"/>
    </row>
    <row r="449" spans="1:15" ht="13.2" x14ac:dyDescent="0.25">
      <c r="A449" s="1"/>
      <c r="O449" s="1"/>
    </row>
    <row r="450" spans="1:15" ht="13.2" x14ac:dyDescent="0.25">
      <c r="A450" s="1"/>
      <c r="O450" s="1"/>
    </row>
    <row r="451" spans="1:15" ht="13.2" x14ac:dyDescent="0.25">
      <c r="A451" s="1"/>
      <c r="O451" s="1"/>
    </row>
    <row r="452" spans="1:15" ht="13.2" x14ac:dyDescent="0.25">
      <c r="A452" s="1"/>
      <c r="O452" s="1"/>
    </row>
    <row r="453" spans="1:15" ht="13.2" x14ac:dyDescent="0.25">
      <c r="A453" s="1"/>
      <c r="O453" s="1"/>
    </row>
    <row r="454" spans="1:15" ht="13.2" x14ac:dyDescent="0.25">
      <c r="A454" s="1"/>
      <c r="O454" s="1"/>
    </row>
    <row r="455" spans="1:15" ht="13.2" x14ac:dyDescent="0.25">
      <c r="A455" s="1"/>
      <c r="O455" s="1"/>
    </row>
    <row r="456" spans="1:15" ht="13.2" x14ac:dyDescent="0.25">
      <c r="A456" s="1"/>
      <c r="O456" s="1"/>
    </row>
    <row r="457" spans="1:15" ht="13.2" x14ac:dyDescent="0.25">
      <c r="A457" s="1"/>
      <c r="O457" s="1"/>
    </row>
    <row r="458" spans="1:15" ht="13.2" x14ac:dyDescent="0.25">
      <c r="A458" s="1"/>
      <c r="O458" s="1"/>
    </row>
    <row r="459" spans="1:15" ht="13.2" x14ac:dyDescent="0.25">
      <c r="A459" s="1"/>
      <c r="O459" s="1"/>
    </row>
    <row r="460" spans="1:15" ht="13.2" x14ac:dyDescent="0.25">
      <c r="A460" s="1"/>
      <c r="O460" s="1"/>
    </row>
    <row r="461" spans="1:15" ht="13.2" x14ac:dyDescent="0.25">
      <c r="A461" s="1"/>
      <c r="O461" s="1"/>
    </row>
    <row r="462" spans="1:15" ht="13.2" x14ac:dyDescent="0.25">
      <c r="A462" s="1"/>
      <c r="O462" s="1"/>
    </row>
    <row r="463" spans="1:15" ht="13.2" x14ac:dyDescent="0.25">
      <c r="A463" s="1"/>
      <c r="O463" s="1"/>
    </row>
    <row r="464" spans="1:15" ht="13.2" x14ac:dyDescent="0.25">
      <c r="A464" s="1"/>
      <c r="O464" s="1"/>
    </row>
    <row r="465" spans="1:15" ht="13.2" x14ac:dyDescent="0.25">
      <c r="A465" s="1"/>
      <c r="O465" s="1"/>
    </row>
    <row r="466" spans="1:15" ht="13.2" x14ac:dyDescent="0.25">
      <c r="A466" s="1"/>
      <c r="O466" s="1"/>
    </row>
    <row r="467" spans="1:15" ht="13.2" x14ac:dyDescent="0.25">
      <c r="A467" s="1"/>
      <c r="O467" s="1"/>
    </row>
    <row r="468" spans="1:15" ht="13.2" x14ac:dyDescent="0.25">
      <c r="A468" s="1"/>
      <c r="O468" s="1"/>
    </row>
    <row r="469" spans="1:15" ht="13.2" x14ac:dyDescent="0.25">
      <c r="A469" s="1"/>
      <c r="O469" s="1"/>
    </row>
    <row r="470" spans="1:15" ht="13.2" x14ac:dyDescent="0.25">
      <c r="A470" s="1"/>
      <c r="O470" s="1"/>
    </row>
    <row r="471" spans="1:15" ht="13.2" x14ac:dyDescent="0.25">
      <c r="A471" s="1"/>
      <c r="O471" s="1"/>
    </row>
    <row r="472" spans="1:15" ht="13.2" x14ac:dyDescent="0.25">
      <c r="A472" s="1"/>
      <c r="O472" s="1"/>
    </row>
    <row r="473" spans="1:15" ht="13.2" x14ac:dyDescent="0.25">
      <c r="A473" s="1"/>
      <c r="O473" s="1"/>
    </row>
    <row r="474" spans="1:15" ht="13.2" x14ac:dyDescent="0.25">
      <c r="A474" s="1"/>
      <c r="O474" s="1"/>
    </row>
    <row r="475" spans="1:15" ht="13.2" x14ac:dyDescent="0.25">
      <c r="A475" s="1"/>
      <c r="O475" s="1"/>
    </row>
    <row r="476" spans="1:15" ht="13.2" x14ac:dyDescent="0.25">
      <c r="A476" s="1"/>
      <c r="O476" s="1"/>
    </row>
    <row r="477" spans="1:15" ht="13.2" x14ac:dyDescent="0.25">
      <c r="A477" s="1"/>
      <c r="O477" s="1"/>
    </row>
    <row r="478" spans="1:15" ht="13.2" x14ac:dyDescent="0.25">
      <c r="A478" s="1"/>
      <c r="O478" s="1"/>
    </row>
    <row r="479" spans="1:15" ht="13.2" x14ac:dyDescent="0.25">
      <c r="A479" s="1"/>
      <c r="O479" s="1"/>
    </row>
    <row r="480" spans="1:15" ht="13.2" x14ac:dyDescent="0.25">
      <c r="A480" s="1"/>
      <c r="O480" s="1"/>
    </row>
    <row r="481" spans="1:15" ht="13.2" x14ac:dyDescent="0.25">
      <c r="A481" s="1"/>
      <c r="O481" s="1"/>
    </row>
    <row r="482" spans="1:15" ht="13.2" x14ac:dyDescent="0.25">
      <c r="A482" s="1"/>
      <c r="O482" s="1"/>
    </row>
    <row r="483" spans="1:15" ht="13.2" x14ac:dyDescent="0.25">
      <c r="A483" s="1"/>
      <c r="O483" s="1"/>
    </row>
    <row r="484" spans="1:15" ht="13.2" x14ac:dyDescent="0.25">
      <c r="A484" s="1"/>
      <c r="O484" s="1"/>
    </row>
    <row r="485" spans="1:15" ht="13.2" x14ac:dyDescent="0.25">
      <c r="A485" s="1"/>
      <c r="O485" s="1"/>
    </row>
    <row r="486" spans="1:15" ht="13.2" x14ac:dyDescent="0.25">
      <c r="A486" s="1"/>
      <c r="O486" s="1"/>
    </row>
    <row r="487" spans="1:15" ht="13.2" x14ac:dyDescent="0.25">
      <c r="A487" s="1"/>
      <c r="O487" s="1"/>
    </row>
    <row r="488" spans="1:15" ht="13.2" x14ac:dyDescent="0.25">
      <c r="A488" s="1"/>
      <c r="O488" s="1"/>
    </row>
    <row r="489" spans="1:15" ht="13.2" x14ac:dyDescent="0.25">
      <c r="A489" s="1"/>
      <c r="O489" s="1"/>
    </row>
    <row r="490" spans="1:15" ht="13.2" x14ac:dyDescent="0.25">
      <c r="A490" s="1"/>
      <c r="O490" s="1"/>
    </row>
    <row r="491" spans="1:15" ht="13.2" x14ac:dyDescent="0.25">
      <c r="A491" s="1"/>
      <c r="O491" s="1"/>
    </row>
    <row r="492" spans="1:15" ht="13.2" x14ac:dyDescent="0.25">
      <c r="A492" s="1"/>
      <c r="O492" s="1"/>
    </row>
    <row r="493" spans="1:15" ht="13.2" x14ac:dyDescent="0.25">
      <c r="A493" s="1"/>
      <c r="O493" s="1"/>
    </row>
    <row r="494" spans="1:15" ht="13.2" x14ac:dyDescent="0.25">
      <c r="A494" s="1"/>
      <c r="O494" s="1"/>
    </row>
    <row r="495" spans="1:15" ht="13.2" x14ac:dyDescent="0.25">
      <c r="A495" s="1"/>
      <c r="O495" s="1"/>
    </row>
    <row r="496" spans="1:15" ht="13.2" x14ac:dyDescent="0.25">
      <c r="A496" s="1"/>
      <c r="O496" s="1"/>
    </row>
    <row r="497" spans="1:15" ht="13.2" x14ac:dyDescent="0.25">
      <c r="A497" s="1"/>
      <c r="O497" s="1"/>
    </row>
    <row r="498" spans="1:15" ht="13.2" x14ac:dyDescent="0.25">
      <c r="A498" s="1"/>
      <c r="O498" s="1"/>
    </row>
    <row r="499" spans="1:15" ht="13.2" x14ac:dyDescent="0.25">
      <c r="A499" s="1"/>
      <c r="O499" s="1"/>
    </row>
    <row r="500" spans="1:15" ht="13.2" x14ac:dyDescent="0.25">
      <c r="A500" s="1"/>
      <c r="O500" s="1"/>
    </row>
    <row r="501" spans="1:15" ht="13.2" x14ac:dyDescent="0.25">
      <c r="A501" s="1"/>
      <c r="O501" s="1"/>
    </row>
    <row r="502" spans="1:15" ht="13.2" x14ac:dyDescent="0.25">
      <c r="A502" s="1"/>
      <c r="O502" s="1"/>
    </row>
    <row r="503" spans="1:15" ht="13.2" x14ac:dyDescent="0.25">
      <c r="A503" s="1"/>
      <c r="O503" s="1"/>
    </row>
    <row r="504" spans="1:15" ht="13.2" x14ac:dyDescent="0.25">
      <c r="A504" s="1"/>
      <c r="O504" s="1"/>
    </row>
    <row r="505" spans="1:15" ht="13.2" x14ac:dyDescent="0.25">
      <c r="A505" s="1"/>
      <c r="O505" s="1"/>
    </row>
    <row r="506" spans="1:15" ht="13.2" x14ac:dyDescent="0.25">
      <c r="A506" s="1"/>
      <c r="O506" s="1"/>
    </row>
    <row r="507" spans="1:15" ht="13.2" x14ac:dyDescent="0.25">
      <c r="A507" s="1"/>
      <c r="O507" s="1"/>
    </row>
    <row r="508" spans="1:15" ht="13.2" x14ac:dyDescent="0.25">
      <c r="A508" s="1"/>
      <c r="O508" s="1"/>
    </row>
    <row r="509" spans="1:15" ht="13.2" x14ac:dyDescent="0.25">
      <c r="A509" s="1"/>
      <c r="O509" s="1"/>
    </row>
    <row r="510" spans="1:15" ht="13.2" x14ac:dyDescent="0.25">
      <c r="A510" s="1"/>
      <c r="O510" s="1"/>
    </row>
    <row r="511" spans="1:15" ht="13.2" x14ac:dyDescent="0.25">
      <c r="A511" s="1"/>
      <c r="O511" s="1"/>
    </row>
    <row r="512" spans="1:15" ht="13.2" x14ac:dyDescent="0.25">
      <c r="A512" s="1"/>
      <c r="O512" s="1"/>
    </row>
    <row r="513" spans="1:15" ht="13.2" x14ac:dyDescent="0.25">
      <c r="A513" s="1"/>
      <c r="O513" s="1"/>
    </row>
    <row r="514" spans="1:15" ht="13.2" x14ac:dyDescent="0.25">
      <c r="A514" s="1"/>
      <c r="O514" s="1"/>
    </row>
    <row r="515" spans="1:15" ht="13.2" x14ac:dyDescent="0.25">
      <c r="A515" s="1"/>
      <c r="O515" s="1"/>
    </row>
    <row r="516" spans="1:15" ht="13.2" x14ac:dyDescent="0.25">
      <c r="A516" s="1"/>
      <c r="O516" s="1"/>
    </row>
    <row r="517" spans="1:15" ht="13.2" x14ac:dyDescent="0.25">
      <c r="A517" s="1"/>
      <c r="O517" s="1"/>
    </row>
    <row r="518" spans="1:15" ht="13.2" x14ac:dyDescent="0.25">
      <c r="A518" s="1"/>
      <c r="O518" s="1"/>
    </row>
    <row r="519" spans="1:15" ht="13.2" x14ac:dyDescent="0.25">
      <c r="A519" s="1"/>
      <c r="O519" s="1"/>
    </row>
    <row r="520" spans="1:15" ht="13.2" x14ac:dyDescent="0.25">
      <c r="A520" s="1"/>
      <c r="O520" s="1"/>
    </row>
    <row r="521" spans="1:15" ht="13.2" x14ac:dyDescent="0.25">
      <c r="A521" s="1"/>
      <c r="O521" s="1"/>
    </row>
    <row r="522" spans="1:15" ht="13.2" x14ac:dyDescent="0.25">
      <c r="A522" s="1"/>
      <c r="O522" s="1"/>
    </row>
    <row r="523" spans="1:15" ht="13.2" x14ac:dyDescent="0.25">
      <c r="A523" s="1"/>
      <c r="O523" s="1"/>
    </row>
    <row r="524" spans="1:15" ht="13.2" x14ac:dyDescent="0.25">
      <c r="A524" s="1"/>
      <c r="O524" s="1"/>
    </row>
    <row r="525" spans="1:15" ht="13.2" x14ac:dyDescent="0.25">
      <c r="A525" s="1"/>
      <c r="O525" s="1"/>
    </row>
    <row r="526" spans="1:15" ht="13.2" x14ac:dyDescent="0.25">
      <c r="A526" s="1"/>
      <c r="O526" s="1"/>
    </row>
    <row r="527" spans="1:15" ht="13.2" x14ac:dyDescent="0.25">
      <c r="A527" s="1"/>
      <c r="O527" s="1"/>
    </row>
    <row r="528" spans="1:15" ht="13.2" x14ac:dyDescent="0.25">
      <c r="A528" s="1"/>
      <c r="O528" s="1"/>
    </row>
    <row r="529" spans="1:15" ht="13.2" x14ac:dyDescent="0.25">
      <c r="A529" s="1"/>
      <c r="O529" s="1"/>
    </row>
    <row r="530" spans="1:15" ht="13.2" x14ac:dyDescent="0.25">
      <c r="A530" s="1"/>
      <c r="O530" s="1"/>
    </row>
    <row r="531" spans="1:15" ht="13.2" x14ac:dyDescent="0.25">
      <c r="A531" s="1"/>
      <c r="O531" s="1"/>
    </row>
    <row r="532" spans="1:15" ht="13.2" x14ac:dyDescent="0.25">
      <c r="A532" s="1"/>
      <c r="O532" s="1"/>
    </row>
    <row r="533" spans="1:15" ht="13.2" x14ac:dyDescent="0.25">
      <c r="A533" s="1"/>
      <c r="O533" s="1"/>
    </row>
    <row r="534" spans="1:15" ht="13.2" x14ac:dyDescent="0.25">
      <c r="A534" s="1"/>
      <c r="O534" s="1"/>
    </row>
    <row r="535" spans="1:15" ht="13.2" x14ac:dyDescent="0.25">
      <c r="A535" s="1"/>
      <c r="O535" s="1"/>
    </row>
    <row r="536" spans="1:15" ht="13.2" x14ac:dyDescent="0.25">
      <c r="A536" s="1"/>
      <c r="O536" s="1"/>
    </row>
    <row r="537" spans="1:15" ht="13.2" x14ac:dyDescent="0.25">
      <c r="A537" s="1"/>
      <c r="O537" s="1"/>
    </row>
    <row r="538" spans="1:15" ht="13.2" x14ac:dyDescent="0.25">
      <c r="A538" s="1"/>
      <c r="O538" s="1"/>
    </row>
    <row r="539" spans="1:15" ht="13.2" x14ac:dyDescent="0.25">
      <c r="A539" s="1"/>
      <c r="O539" s="1"/>
    </row>
    <row r="540" spans="1:15" ht="13.2" x14ac:dyDescent="0.25">
      <c r="A540" s="1"/>
      <c r="O540" s="1"/>
    </row>
    <row r="541" spans="1:15" ht="13.2" x14ac:dyDescent="0.25">
      <c r="A541" s="1"/>
      <c r="O541" s="1"/>
    </row>
    <row r="542" spans="1:15" ht="13.2" x14ac:dyDescent="0.25">
      <c r="A542" s="1"/>
      <c r="O542" s="1"/>
    </row>
    <row r="543" spans="1:15" ht="13.2" x14ac:dyDescent="0.25">
      <c r="A543" s="1"/>
      <c r="O543" s="1"/>
    </row>
    <row r="544" spans="1:15" ht="13.2" x14ac:dyDescent="0.25">
      <c r="A544" s="1"/>
      <c r="O544" s="1"/>
    </row>
    <row r="545" spans="1:15" ht="13.2" x14ac:dyDescent="0.25">
      <c r="A545" s="1"/>
      <c r="O545" s="1"/>
    </row>
    <row r="546" spans="1:15" ht="13.2" x14ac:dyDescent="0.25">
      <c r="A546" s="1"/>
      <c r="O546" s="1"/>
    </row>
    <row r="547" spans="1:15" ht="13.2" x14ac:dyDescent="0.25">
      <c r="A547" s="1"/>
      <c r="O547" s="1"/>
    </row>
    <row r="548" spans="1:15" ht="13.2" x14ac:dyDescent="0.25">
      <c r="A548" s="1"/>
      <c r="O548" s="1"/>
    </row>
    <row r="549" spans="1:15" ht="13.2" x14ac:dyDescent="0.25">
      <c r="A549" s="1"/>
      <c r="O549" s="1"/>
    </row>
    <row r="550" spans="1:15" ht="13.2" x14ac:dyDescent="0.25">
      <c r="A550" s="1"/>
      <c r="O550" s="1"/>
    </row>
    <row r="551" spans="1:15" ht="13.2" x14ac:dyDescent="0.25">
      <c r="A551" s="1"/>
      <c r="O551" s="1"/>
    </row>
    <row r="552" spans="1:15" ht="13.2" x14ac:dyDescent="0.25">
      <c r="A552" s="1"/>
      <c r="O552" s="1"/>
    </row>
    <row r="553" spans="1:15" ht="13.2" x14ac:dyDescent="0.25">
      <c r="A553" s="1"/>
      <c r="O553" s="1"/>
    </row>
    <row r="554" spans="1:15" ht="13.2" x14ac:dyDescent="0.25">
      <c r="A554" s="1"/>
      <c r="O554" s="1"/>
    </row>
    <row r="555" spans="1:15" ht="13.2" x14ac:dyDescent="0.25">
      <c r="A555" s="1"/>
      <c r="O555" s="1"/>
    </row>
    <row r="556" spans="1:15" ht="13.2" x14ac:dyDescent="0.25">
      <c r="A556" s="1"/>
      <c r="O556" s="1"/>
    </row>
    <row r="557" spans="1:15" ht="13.2" x14ac:dyDescent="0.25">
      <c r="A557" s="1"/>
      <c r="O557" s="1"/>
    </row>
    <row r="558" spans="1:15" ht="13.2" x14ac:dyDescent="0.25">
      <c r="A558" s="1"/>
      <c r="O558" s="1"/>
    </row>
    <row r="559" spans="1:15" ht="13.2" x14ac:dyDescent="0.25">
      <c r="A559" s="1"/>
      <c r="O559" s="1"/>
    </row>
    <row r="560" spans="1:15" ht="13.2" x14ac:dyDescent="0.25">
      <c r="A560" s="1"/>
      <c r="O560" s="1"/>
    </row>
    <row r="561" spans="1:15" ht="13.2" x14ac:dyDescent="0.25">
      <c r="A561" s="1"/>
      <c r="O561" s="1"/>
    </row>
    <row r="562" spans="1:15" ht="13.2" x14ac:dyDescent="0.25">
      <c r="A562" s="1"/>
      <c r="O562" s="1"/>
    </row>
    <row r="563" spans="1:15" ht="13.2" x14ac:dyDescent="0.25">
      <c r="A563" s="1"/>
      <c r="O563" s="1"/>
    </row>
    <row r="564" spans="1:15" ht="13.2" x14ac:dyDescent="0.25">
      <c r="A564" s="1"/>
      <c r="O564" s="1"/>
    </row>
    <row r="565" spans="1:15" ht="13.2" x14ac:dyDescent="0.25">
      <c r="A565" s="1"/>
      <c r="O565" s="1"/>
    </row>
    <row r="566" spans="1:15" ht="13.2" x14ac:dyDescent="0.25">
      <c r="A566" s="1"/>
      <c r="O566" s="1"/>
    </row>
    <row r="567" spans="1:15" ht="13.2" x14ac:dyDescent="0.25">
      <c r="A567" s="1"/>
      <c r="O567" s="1"/>
    </row>
    <row r="568" spans="1:15" ht="13.2" x14ac:dyDescent="0.25">
      <c r="A568" s="1"/>
      <c r="O568" s="1"/>
    </row>
    <row r="569" spans="1:15" ht="13.2" x14ac:dyDescent="0.25">
      <c r="A569" s="1"/>
      <c r="O569" s="1"/>
    </row>
    <row r="570" spans="1:15" ht="13.2" x14ac:dyDescent="0.25">
      <c r="A570" s="1"/>
      <c r="O570" s="1"/>
    </row>
    <row r="571" spans="1:15" ht="13.2" x14ac:dyDescent="0.25">
      <c r="A571" s="1"/>
      <c r="O571" s="1"/>
    </row>
    <row r="572" spans="1:15" ht="13.2" x14ac:dyDescent="0.25">
      <c r="A572" s="1"/>
      <c r="O572" s="1"/>
    </row>
    <row r="573" spans="1:15" ht="13.2" x14ac:dyDescent="0.25">
      <c r="A573" s="1"/>
      <c r="O573" s="1"/>
    </row>
    <row r="574" spans="1:15" ht="13.2" x14ac:dyDescent="0.25">
      <c r="A574" s="1"/>
      <c r="O574" s="1"/>
    </row>
    <row r="575" spans="1:15" ht="13.2" x14ac:dyDescent="0.25">
      <c r="A575" s="1"/>
      <c r="O575" s="1"/>
    </row>
    <row r="576" spans="1:15" ht="13.2" x14ac:dyDescent="0.25">
      <c r="A576" s="1"/>
      <c r="O576" s="1"/>
    </row>
    <row r="577" spans="1:15" ht="13.2" x14ac:dyDescent="0.25">
      <c r="A577" s="1"/>
      <c r="O577" s="1"/>
    </row>
    <row r="578" spans="1:15" ht="13.2" x14ac:dyDescent="0.25">
      <c r="A578" s="1"/>
      <c r="O578" s="1"/>
    </row>
    <row r="579" spans="1:15" ht="13.2" x14ac:dyDescent="0.25">
      <c r="A579" s="1"/>
      <c r="O579" s="1"/>
    </row>
    <row r="580" spans="1:15" ht="13.2" x14ac:dyDescent="0.25">
      <c r="A580" s="1"/>
      <c r="O580" s="1"/>
    </row>
    <row r="581" spans="1:15" ht="13.2" x14ac:dyDescent="0.25">
      <c r="A581" s="1"/>
      <c r="O581" s="1"/>
    </row>
    <row r="582" spans="1:15" ht="13.2" x14ac:dyDescent="0.25">
      <c r="A582" s="1"/>
      <c r="O582" s="1"/>
    </row>
    <row r="583" spans="1:15" ht="13.2" x14ac:dyDescent="0.25">
      <c r="A583" s="1"/>
      <c r="O583" s="1"/>
    </row>
    <row r="584" spans="1:15" ht="13.2" x14ac:dyDescent="0.25">
      <c r="A584" s="1"/>
      <c r="O584" s="1"/>
    </row>
    <row r="585" spans="1:15" ht="13.2" x14ac:dyDescent="0.25">
      <c r="A585" s="1"/>
      <c r="O585" s="1"/>
    </row>
    <row r="586" spans="1:15" ht="13.2" x14ac:dyDescent="0.25">
      <c r="A586" s="1"/>
      <c r="O586" s="1"/>
    </row>
    <row r="587" spans="1:15" ht="13.2" x14ac:dyDescent="0.25">
      <c r="A587" s="1"/>
      <c r="O587" s="1"/>
    </row>
    <row r="588" spans="1:15" ht="13.2" x14ac:dyDescent="0.25">
      <c r="A588" s="1"/>
      <c r="O588" s="1"/>
    </row>
    <row r="589" spans="1:15" ht="13.2" x14ac:dyDescent="0.25">
      <c r="A589" s="1"/>
      <c r="O589" s="1"/>
    </row>
    <row r="590" spans="1:15" ht="13.2" x14ac:dyDescent="0.25">
      <c r="A590" s="1"/>
      <c r="O590" s="1"/>
    </row>
    <row r="591" spans="1:15" ht="13.2" x14ac:dyDescent="0.25">
      <c r="A591" s="1"/>
      <c r="O591" s="1"/>
    </row>
    <row r="592" spans="1:15" ht="13.2" x14ac:dyDescent="0.25">
      <c r="A592" s="1"/>
      <c r="O592" s="1"/>
    </row>
    <row r="593" spans="1:15" ht="13.2" x14ac:dyDescent="0.25">
      <c r="A593" s="1"/>
      <c r="O593" s="1"/>
    </row>
    <row r="594" spans="1:15" ht="13.2" x14ac:dyDescent="0.25">
      <c r="A594" s="1"/>
      <c r="O594" s="1"/>
    </row>
    <row r="595" spans="1:15" ht="13.2" x14ac:dyDescent="0.25">
      <c r="A595" s="1"/>
      <c r="O595" s="1"/>
    </row>
    <row r="596" spans="1:15" ht="13.2" x14ac:dyDescent="0.25">
      <c r="A596" s="1"/>
      <c r="O596" s="1"/>
    </row>
    <row r="597" spans="1:15" ht="13.2" x14ac:dyDescent="0.25">
      <c r="A597" s="1"/>
      <c r="O597" s="1"/>
    </row>
    <row r="598" spans="1:15" ht="13.2" x14ac:dyDescent="0.25">
      <c r="A598" s="1"/>
      <c r="O598" s="1"/>
    </row>
    <row r="599" spans="1:15" ht="13.2" x14ac:dyDescent="0.25">
      <c r="A599" s="1"/>
      <c r="O599" s="1"/>
    </row>
    <row r="600" spans="1:15" ht="13.2" x14ac:dyDescent="0.25">
      <c r="A600" s="1"/>
      <c r="O600" s="1"/>
    </row>
    <row r="601" spans="1:15" ht="13.2" x14ac:dyDescent="0.25">
      <c r="A601" s="1"/>
      <c r="O601" s="1"/>
    </row>
    <row r="602" spans="1:15" ht="13.2" x14ac:dyDescent="0.25">
      <c r="A602" s="1"/>
      <c r="O602" s="1"/>
    </row>
    <row r="603" spans="1:15" ht="13.2" x14ac:dyDescent="0.25">
      <c r="A603" s="1"/>
      <c r="O603" s="1"/>
    </row>
    <row r="604" spans="1:15" ht="13.2" x14ac:dyDescent="0.25">
      <c r="A604" s="1"/>
      <c r="O604" s="1"/>
    </row>
    <row r="605" spans="1:15" ht="13.2" x14ac:dyDescent="0.25">
      <c r="A605" s="1"/>
      <c r="O605" s="1"/>
    </row>
    <row r="606" spans="1:15" ht="13.2" x14ac:dyDescent="0.25">
      <c r="A606" s="1"/>
      <c r="O606" s="1"/>
    </row>
    <row r="607" spans="1:15" ht="13.2" x14ac:dyDescent="0.25">
      <c r="A607" s="1"/>
      <c r="O607" s="1"/>
    </row>
    <row r="608" spans="1:15" ht="13.2" x14ac:dyDescent="0.25">
      <c r="A608" s="1"/>
      <c r="O608" s="1"/>
    </row>
    <row r="609" spans="1:15" ht="13.2" x14ac:dyDescent="0.25">
      <c r="A609" s="1"/>
      <c r="O609" s="1"/>
    </row>
    <row r="610" spans="1:15" ht="13.2" x14ac:dyDescent="0.25">
      <c r="A610" s="1"/>
      <c r="O610" s="1"/>
    </row>
    <row r="611" spans="1:15" ht="13.2" x14ac:dyDescent="0.25">
      <c r="A611" s="1"/>
      <c r="O611" s="1"/>
    </row>
    <row r="612" spans="1:15" ht="13.2" x14ac:dyDescent="0.25">
      <c r="A612" s="1"/>
      <c r="O612" s="1"/>
    </row>
    <row r="613" spans="1:15" ht="13.2" x14ac:dyDescent="0.25">
      <c r="A613" s="1"/>
      <c r="O613" s="1"/>
    </row>
    <row r="614" spans="1:15" ht="13.2" x14ac:dyDescent="0.25">
      <c r="A614" s="1"/>
      <c r="O614" s="1"/>
    </row>
    <row r="615" spans="1:15" ht="13.2" x14ac:dyDescent="0.25">
      <c r="A615" s="1"/>
      <c r="O615" s="1"/>
    </row>
    <row r="616" spans="1:15" ht="13.2" x14ac:dyDescent="0.25">
      <c r="A616" s="1"/>
      <c r="O616" s="1"/>
    </row>
    <row r="617" spans="1:15" ht="13.2" x14ac:dyDescent="0.25">
      <c r="A617" s="1"/>
      <c r="O617" s="1"/>
    </row>
    <row r="618" spans="1:15" ht="13.2" x14ac:dyDescent="0.25">
      <c r="A618" s="1"/>
      <c r="O618" s="1"/>
    </row>
    <row r="619" spans="1:15" ht="13.2" x14ac:dyDescent="0.25">
      <c r="A619" s="1"/>
      <c r="O619" s="1"/>
    </row>
    <row r="620" spans="1:15" ht="13.2" x14ac:dyDescent="0.25">
      <c r="A620" s="1"/>
      <c r="O620" s="1"/>
    </row>
    <row r="621" spans="1:15" ht="13.2" x14ac:dyDescent="0.25">
      <c r="A621" s="1"/>
      <c r="O621" s="1"/>
    </row>
    <row r="622" spans="1:15" ht="13.2" x14ac:dyDescent="0.25">
      <c r="A622" s="1"/>
      <c r="O622" s="1"/>
    </row>
    <row r="623" spans="1:15" ht="13.2" x14ac:dyDescent="0.25">
      <c r="A623" s="1"/>
      <c r="O623" s="1"/>
    </row>
    <row r="624" spans="1:15" ht="13.2" x14ac:dyDescent="0.25">
      <c r="A624" s="1"/>
      <c r="O624" s="1"/>
    </row>
    <row r="625" spans="1:15" ht="13.2" x14ac:dyDescent="0.25">
      <c r="A625" s="1"/>
      <c r="O625" s="1"/>
    </row>
    <row r="626" spans="1:15" ht="13.2" x14ac:dyDescent="0.25">
      <c r="A626" s="1"/>
      <c r="O626" s="1"/>
    </row>
    <row r="627" spans="1:15" ht="13.2" x14ac:dyDescent="0.25">
      <c r="A627" s="1"/>
      <c r="O627" s="1"/>
    </row>
    <row r="628" spans="1:15" ht="13.2" x14ac:dyDescent="0.25">
      <c r="A628" s="1"/>
      <c r="O628" s="1"/>
    </row>
    <row r="629" spans="1:15" ht="13.2" x14ac:dyDescent="0.25">
      <c r="A629" s="1"/>
      <c r="O629" s="1"/>
    </row>
    <row r="630" spans="1:15" ht="13.2" x14ac:dyDescent="0.25">
      <c r="A630" s="1"/>
      <c r="O630" s="1"/>
    </row>
    <row r="631" spans="1:15" ht="13.2" x14ac:dyDescent="0.25">
      <c r="A631" s="1"/>
      <c r="O631" s="1"/>
    </row>
    <row r="632" spans="1:15" ht="13.2" x14ac:dyDescent="0.25">
      <c r="A632" s="1"/>
      <c r="O632" s="1"/>
    </row>
    <row r="633" spans="1:15" ht="13.2" x14ac:dyDescent="0.25">
      <c r="A633" s="1"/>
      <c r="O633" s="1"/>
    </row>
    <row r="634" spans="1:15" ht="13.2" x14ac:dyDescent="0.25">
      <c r="A634" s="1"/>
      <c r="O634" s="1"/>
    </row>
    <row r="635" spans="1:15" ht="13.2" x14ac:dyDescent="0.25">
      <c r="A635" s="1"/>
      <c r="O635" s="1"/>
    </row>
    <row r="636" spans="1:15" ht="13.2" x14ac:dyDescent="0.25">
      <c r="A636" s="1"/>
      <c r="O636" s="1"/>
    </row>
    <row r="637" spans="1:15" ht="13.2" x14ac:dyDescent="0.25">
      <c r="A637" s="1"/>
      <c r="O637" s="1"/>
    </row>
    <row r="638" spans="1:15" ht="13.2" x14ac:dyDescent="0.25">
      <c r="A638" s="1"/>
      <c r="O638" s="1"/>
    </row>
    <row r="639" spans="1:15" ht="13.2" x14ac:dyDescent="0.25">
      <c r="A639" s="1"/>
      <c r="O639" s="1"/>
    </row>
    <row r="640" spans="1:15" ht="13.2" x14ac:dyDescent="0.25">
      <c r="A640" s="1"/>
      <c r="O640" s="1"/>
    </row>
    <row r="641" spans="1:15" ht="13.2" x14ac:dyDescent="0.25">
      <c r="A641" s="1"/>
      <c r="O641" s="1"/>
    </row>
    <row r="642" spans="1:15" ht="13.2" x14ac:dyDescent="0.25">
      <c r="A642" s="1"/>
      <c r="O642" s="1"/>
    </row>
    <row r="643" spans="1:15" ht="13.2" x14ac:dyDescent="0.25">
      <c r="A643" s="1"/>
      <c r="O643" s="1"/>
    </row>
    <row r="644" spans="1:15" ht="13.2" x14ac:dyDescent="0.25">
      <c r="A644" s="1"/>
      <c r="O644" s="1"/>
    </row>
    <row r="645" spans="1:15" ht="13.2" x14ac:dyDescent="0.25">
      <c r="A645" s="1"/>
      <c r="O645" s="1"/>
    </row>
    <row r="646" spans="1:15" ht="13.2" x14ac:dyDescent="0.25">
      <c r="A646" s="1"/>
      <c r="O646" s="1"/>
    </row>
    <row r="647" spans="1:15" ht="13.2" x14ac:dyDescent="0.25">
      <c r="A647" s="1"/>
      <c r="O647" s="1"/>
    </row>
    <row r="648" spans="1:15" ht="13.2" x14ac:dyDescent="0.25">
      <c r="A648" s="1"/>
      <c r="O648" s="1"/>
    </row>
    <row r="649" spans="1:15" ht="13.2" x14ac:dyDescent="0.25">
      <c r="A649" s="1"/>
      <c r="O649" s="1"/>
    </row>
    <row r="650" spans="1:15" ht="13.2" x14ac:dyDescent="0.25">
      <c r="A650" s="1"/>
      <c r="O650" s="1"/>
    </row>
    <row r="651" spans="1:15" ht="13.2" x14ac:dyDescent="0.25">
      <c r="A651" s="1"/>
      <c r="O651" s="1"/>
    </row>
    <row r="652" spans="1:15" ht="13.2" x14ac:dyDescent="0.25">
      <c r="A652" s="1"/>
      <c r="O652" s="1"/>
    </row>
    <row r="653" spans="1:15" ht="13.2" x14ac:dyDescent="0.25">
      <c r="A653" s="1"/>
      <c r="O653" s="1"/>
    </row>
    <row r="654" spans="1:15" ht="13.2" x14ac:dyDescent="0.25">
      <c r="A654" s="1"/>
      <c r="O654" s="1"/>
    </row>
    <row r="655" spans="1:15" ht="13.2" x14ac:dyDescent="0.25">
      <c r="A655" s="1"/>
      <c r="O655" s="1"/>
    </row>
    <row r="656" spans="1:15" ht="13.2" x14ac:dyDescent="0.25">
      <c r="A656" s="1"/>
      <c r="O656" s="1"/>
    </row>
    <row r="657" spans="1:15" ht="13.2" x14ac:dyDescent="0.25">
      <c r="A657" s="1"/>
      <c r="O657" s="1"/>
    </row>
    <row r="658" spans="1:15" ht="13.2" x14ac:dyDescent="0.25">
      <c r="A658" s="1"/>
      <c r="O658" s="1"/>
    </row>
    <row r="659" spans="1:15" ht="13.2" x14ac:dyDescent="0.25">
      <c r="A659" s="1"/>
      <c r="O659" s="1"/>
    </row>
    <row r="660" spans="1:15" ht="13.2" x14ac:dyDescent="0.25">
      <c r="A660" s="1"/>
      <c r="O660" s="1"/>
    </row>
    <row r="661" spans="1:15" ht="13.2" x14ac:dyDescent="0.25">
      <c r="A661" s="1"/>
      <c r="O661" s="1"/>
    </row>
    <row r="662" spans="1:15" ht="13.2" x14ac:dyDescent="0.25">
      <c r="A662" s="1"/>
      <c r="O662" s="1"/>
    </row>
    <row r="663" spans="1:15" ht="13.2" x14ac:dyDescent="0.25">
      <c r="A663" s="1"/>
      <c r="O663" s="1"/>
    </row>
    <row r="664" spans="1:15" ht="13.2" x14ac:dyDescent="0.25">
      <c r="A664" s="1"/>
      <c r="O664" s="1"/>
    </row>
    <row r="665" spans="1:15" ht="13.2" x14ac:dyDescent="0.25">
      <c r="A665" s="1"/>
      <c r="O665" s="1"/>
    </row>
    <row r="666" spans="1:15" ht="13.2" x14ac:dyDescent="0.25">
      <c r="A666" s="1"/>
      <c r="O666" s="1"/>
    </row>
    <row r="667" spans="1:15" ht="13.2" x14ac:dyDescent="0.25">
      <c r="A667" s="1"/>
      <c r="O667" s="1"/>
    </row>
    <row r="668" spans="1:15" ht="13.2" x14ac:dyDescent="0.25">
      <c r="A668" s="1"/>
      <c r="O668" s="1"/>
    </row>
    <row r="669" spans="1:15" ht="13.2" x14ac:dyDescent="0.25">
      <c r="A669" s="1"/>
      <c r="O669" s="1"/>
    </row>
    <row r="670" spans="1:15" ht="13.2" x14ac:dyDescent="0.25">
      <c r="A670" s="1"/>
      <c r="O670" s="1"/>
    </row>
    <row r="671" spans="1:15" ht="13.2" x14ac:dyDescent="0.25">
      <c r="A671" s="1"/>
      <c r="O671" s="1"/>
    </row>
    <row r="672" spans="1:15" ht="13.2" x14ac:dyDescent="0.25">
      <c r="A672" s="1"/>
      <c r="O672" s="1"/>
    </row>
    <row r="673" spans="1:15" ht="13.2" x14ac:dyDescent="0.25">
      <c r="A673" s="1"/>
      <c r="O673" s="1"/>
    </row>
    <row r="674" spans="1:15" ht="13.2" x14ac:dyDescent="0.25">
      <c r="A674" s="1"/>
      <c r="O674" s="1"/>
    </row>
    <row r="675" spans="1:15" ht="13.2" x14ac:dyDescent="0.25">
      <c r="A675" s="1"/>
      <c r="O675" s="1"/>
    </row>
    <row r="676" spans="1:15" ht="13.2" x14ac:dyDescent="0.25">
      <c r="A676" s="1"/>
      <c r="O676" s="1"/>
    </row>
    <row r="677" spans="1:15" ht="13.2" x14ac:dyDescent="0.25">
      <c r="A677" s="1"/>
      <c r="O677" s="1"/>
    </row>
    <row r="678" spans="1:15" ht="13.2" x14ac:dyDescent="0.25">
      <c r="A678" s="1"/>
      <c r="O678" s="1"/>
    </row>
    <row r="679" spans="1:15" ht="13.2" x14ac:dyDescent="0.25">
      <c r="A679" s="1"/>
      <c r="O679" s="1"/>
    </row>
    <row r="680" spans="1:15" ht="13.2" x14ac:dyDescent="0.25">
      <c r="A680" s="1"/>
      <c r="O680" s="1"/>
    </row>
    <row r="681" spans="1:15" ht="13.2" x14ac:dyDescent="0.25">
      <c r="A681" s="1"/>
      <c r="O681" s="1"/>
    </row>
    <row r="682" spans="1:15" ht="13.2" x14ac:dyDescent="0.25">
      <c r="A682" s="1"/>
      <c r="O682" s="1"/>
    </row>
    <row r="683" spans="1:15" ht="13.2" x14ac:dyDescent="0.25">
      <c r="A683" s="1"/>
      <c r="O683" s="1"/>
    </row>
    <row r="684" spans="1:15" ht="13.2" x14ac:dyDescent="0.25">
      <c r="A684" s="1"/>
      <c r="O684" s="1"/>
    </row>
    <row r="685" spans="1:15" ht="13.2" x14ac:dyDescent="0.25">
      <c r="A685" s="1"/>
      <c r="O685" s="1"/>
    </row>
    <row r="686" spans="1:15" ht="13.2" x14ac:dyDescent="0.25">
      <c r="A686" s="1"/>
      <c r="O686" s="1"/>
    </row>
    <row r="687" spans="1:15" ht="13.2" x14ac:dyDescent="0.25">
      <c r="A687" s="1"/>
      <c r="O687" s="1"/>
    </row>
    <row r="688" spans="1:15" ht="13.2" x14ac:dyDescent="0.25">
      <c r="A688" s="1"/>
      <c r="O688" s="1"/>
    </row>
    <row r="689" spans="1:15" ht="13.2" x14ac:dyDescent="0.25">
      <c r="A689" s="1"/>
      <c r="O689" s="1"/>
    </row>
    <row r="690" spans="1:15" ht="13.2" x14ac:dyDescent="0.25">
      <c r="A690" s="1"/>
      <c r="O690" s="1"/>
    </row>
    <row r="691" spans="1:15" ht="13.2" x14ac:dyDescent="0.25">
      <c r="A691" s="1"/>
      <c r="O691" s="1"/>
    </row>
    <row r="692" spans="1:15" ht="13.2" x14ac:dyDescent="0.25">
      <c r="A692" s="1"/>
      <c r="O692" s="1"/>
    </row>
    <row r="693" spans="1:15" ht="13.2" x14ac:dyDescent="0.25">
      <c r="A693" s="1"/>
      <c r="O693" s="1"/>
    </row>
    <row r="694" spans="1:15" ht="13.2" x14ac:dyDescent="0.25">
      <c r="A694" s="1"/>
      <c r="O694" s="1"/>
    </row>
    <row r="695" spans="1:15" ht="13.2" x14ac:dyDescent="0.25">
      <c r="A695" s="1"/>
      <c r="O695" s="1"/>
    </row>
    <row r="696" spans="1:15" ht="13.2" x14ac:dyDescent="0.25">
      <c r="A696" s="1"/>
      <c r="O696" s="1"/>
    </row>
    <row r="697" spans="1:15" ht="13.2" x14ac:dyDescent="0.25">
      <c r="A697" s="1"/>
      <c r="O697" s="1"/>
    </row>
    <row r="698" spans="1:15" ht="13.2" x14ac:dyDescent="0.25">
      <c r="A698" s="1"/>
      <c r="O698" s="1"/>
    </row>
    <row r="699" spans="1:15" ht="13.2" x14ac:dyDescent="0.25">
      <c r="A699" s="1"/>
      <c r="O699" s="1"/>
    </row>
    <row r="700" spans="1:15" ht="13.2" x14ac:dyDescent="0.25">
      <c r="A700" s="1"/>
      <c r="O700" s="1"/>
    </row>
    <row r="701" spans="1:15" ht="13.2" x14ac:dyDescent="0.25">
      <c r="A701" s="1"/>
      <c r="O701" s="1"/>
    </row>
    <row r="702" spans="1:15" ht="13.2" x14ac:dyDescent="0.25">
      <c r="A702" s="1"/>
      <c r="O702" s="1"/>
    </row>
    <row r="703" spans="1:15" ht="13.2" x14ac:dyDescent="0.25">
      <c r="A703" s="1"/>
      <c r="O703" s="1"/>
    </row>
    <row r="704" spans="1:15" ht="13.2" x14ac:dyDescent="0.25">
      <c r="A704" s="1"/>
      <c r="O704" s="1"/>
    </row>
    <row r="705" spans="1:15" ht="13.2" x14ac:dyDescent="0.25">
      <c r="A705" s="1"/>
      <c r="O705" s="1"/>
    </row>
    <row r="706" spans="1:15" ht="13.2" x14ac:dyDescent="0.25">
      <c r="A706" s="1"/>
      <c r="O706" s="1"/>
    </row>
    <row r="707" spans="1:15" ht="13.2" x14ac:dyDescent="0.25">
      <c r="A707" s="1"/>
      <c r="O707" s="1"/>
    </row>
    <row r="708" spans="1:15" ht="13.2" x14ac:dyDescent="0.25">
      <c r="A708" s="1"/>
      <c r="O708" s="1"/>
    </row>
    <row r="709" spans="1:15" ht="13.2" x14ac:dyDescent="0.25">
      <c r="A709" s="1"/>
      <c r="O709" s="1"/>
    </row>
    <row r="710" spans="1:15" ht="13.2" x14ac:dyDescent="0.25">
      <c r="A710" s="1"/>
      <c r="O710" s="1"/>
    </row>
    <row r="711" spans="1:15" ht="13.2" x14ac:dyDescent="0.25">
      <c r="A711" s="1"/>
      <c r="O711" s="1"/>
    </row>
    <row r="712" spans="1:15" ht="13.2" x14ac:dyDescent="0.25">
      <c r="A712" s="1"/>
      <c r="O712" s="1"/>
    </row>
    <row r="713" spans="1:15" ht="13.2" x14ac:dyDescent="0.25">
      <c r="A713" s="1"/>
      <c r="O713" s="1"/>
    </row>
    <row r="714" spans="1:15" ht="13.2" x14ac:dyDescent="0.25">
      <c r="A714" s="1"/>
      <c r="O714" s="1"/>
    </row>
    <row r="715" spans="1:15" ht="13.2" x14ac:dyDescent="0.25">
      <c r="A715" s="1"/>
      <c r="O715" s="1"/>
    </row>
    <row r="716" spans="1:15" ht="13.2" x14ac:dyDescent="0.25">
      <c r="A716" s="1"/>
      <c r="O716" s="1"/>
    </row>
    <row r="717" spans="1:15" ht="13.2" x14ac:dyDescent="0.25">
      <c r="A717" s="1"/>
      <c r="O717" s="1"/>
    </row>
    <row r="718" spans="1:15" ht="13.2" x14ac:dyDescent="0.25">
      <c r="A718" s="1"/>
      <c r="O718" s="1"/>
    </row>
    <row r="719" spans="1:15" ht="13.2" x14ac:dyDescent="0.25">
      <c r="A719" s="1"/>
      <c r="O719" s="1"/>
    </row>
    <row r="720" spans="1:15" ht="13.2" x14ac:dyDescent="0.25">
      <c r="A720" s="1"/>
      <c r="O720" s="1"/>
    </row>
    <row r="721" spans="1:15" ht="13.2" x14ac:dyDescent="0.25">
      <c r="A721" s="1"/>
      <c r="O721" s="1"/>
    </row>
    <row r="722" spans="1:15" ht="13.2" x14ac:dyDescent="0.25">
      <c r="A722" s="1"/>
      <c r="O722" s="1"/>
    </row>
    <row r="723" spans="1:15" ht="13.2" x14ac:dyDescent="0.25">
      <c r="A723" s="1"/>
      <c r="O723" s="1"/>
    </row>
    <row r="724" spans="1:15" ht="13.2" x14ac:dyDescent="0.25">
      <c r="A724" s="1"/>
      <c r="O724" s="1"/>
    </row>
    <row r="725" spans="1:15" ht="13.2" x14ac:dyDescent="0.25">
      <c r="A725" s="1"/>
      <c r="O725" s="1"/>
    </row>
    <row r="726" spans="1:15" ht="13.2" x14ac:dyDescent="0.25">
      <c r="A726" s="1"/>
      <c r="O726" s="1"/>
    </row>
    <row r="727" spans="1:15" ht="13.2" x14ac:dyDescent="0.25">
      <c r="A727" s="1"/>
      <c r="O727" s="1"/>
    </row>
    <row r="728" spans="1:15" ht="13.2" x14ac:dyDescent="0.25">
      <c r="A728" s="1"/>
      <c r="O728" s="1"/>
    </row>
    <row r="729" spans="1:15" ht="13.2" x14ac:dyDescent="0.25">
      <c r="A729" s="1"/>
      <c r="O729" s="1"/>
    </row>
    <row r="730" spans="1:15" ht="13.2" x14ac:dyDescent="0.25">
      <c r="A730" s="1"/>
      <c r="O730" s="1"/>
    </row>
    <row r="731" spans="1:15" ht="13.2" x14ac:dyDescent="0.25">
      <c r="A731" s="1"/>
      <c r="O731" s="1"/>
    </row>
    <row r="732" spans="1:15" ht="13.2" x14ac:dyDescent="0.25">
      <c r="A732" s="1"/>
      <c r="O732" s="1"/>
    </row>
    <row r="733" spans="1:15" ht="13.2" x14ac:dyDescent="0.25">
      <c r="A733" s="1"/>
      <c r="O733" s="1"/>
    </row>
    <row r="734" spans="1:15" ht="13.2" x14ac:dyDescent="0.25">
      <c r="A734" s="1"/>
      <c r="O734" s="1"/>
    </row>
    <row r="735" spans="1:15" ht="13.2" x14ac:dyDescent="0.25">
      <c r="A735" s="1"/>
      <c r="O735" s="1"/>
    </row>
    <row r="736" spans="1:15" ht="13.2" x14ac:dyDescent="0.25">
      <c r="A736" s="1"/>
      <c r="O736" s="1"/>
    </row>
    <row r="737" spans="1:15" ht="13.2" x14ac:dyDescent="0.25">
      <c r="A737" s="1"/>
      <c r="O737" s="1"/>
    </row>
    <row r="738" spans="1:15" ht="13.2" x14ac:dyDescent="0.25">
      <c r="A738" s="1"/>
      <c r="O738" s="1"/>
    </row>
    <row r="739" spans="1:15" ht="13.2" x14ac:dyDescent="0.25">
      <c r="A739" s="1"/>
      <c r="O739" s="1"/>
    </row>
    <row r="740" spans="1:15" ht="13.2" x14ac:dyDescent="0.25">
      <c r="A740" s="1"/>
      <c r="O740" s="1"/>
    </row>
    <row r="741" spans="1:15" ht="13.2" x14ac:dyDescent="0.25">
      <c r="A741" s="1"/>
      <c r="O741" s="1"/>
    </row>
    <row r="742" spans="1:15" ht="13.2" x14ac:dyDescent="0.25">
      <c r="A742" s="1"/>
      <c r="O742" s="1"/>
    </row>
    <row r="743" spans="1:15" ht="13.2" x14ac:dyDescent="0.25">
      <c r="A743" s="1"/>
      <c r="O743" s="1"/>
    </row>
    <row r="744" spans="1:15" ht="13.2" x14ac:dyDescent="0.25">
      <c r="A744" s="1"/>
      <c r="O744" s="1"/>
    </row>
    <row r="745" spans="1:15" ht="13.2" x14ac:dyDescent="0.25">
      <c r="A745" s="1"/>
      <c r="O745" s="1"/>
    </row>
    <row r="746" spans="1:15" ht="13.2" x14ac:dyDescent="0.25">
      <c r="A746" s="1"/>
      <c r="O746" s="1"/>
    </row>
    <row r="747" spans="1:15" ht="13.2" x14ac:dyDescent="0.25">
      <c r="A747" s="1"/>
      <c r="O747" s="1"/>
    </row>
    <row r="748" spans="1:15" ht="13.2" x14ac:dyDescent="0.25">
      <c r="A748" s="1"/>
      <c r="O748" s="1"/>
    </row>
    <row r="749" spans="1:15" ht="13.2" x14ac:dyDescent="0.25">
      <c r="A749" s="1"/>
      <c r="O749" s="1"/>
    </row>
    <row r="750" spans="1:15" ht="13.2" x14ac:dyDescent="0.25">
      <c r="A750" s="1"/>
      <c r="O750" s="1"/>
    </row>
    <row r="751" spans="1:15" ht="13.2" x14ac:dyDescent="0.25">
      <c r="A751" s="1"/>
      <c r="O751" s="1"/>
    </row>
    <row r="752" spans="1:15" ht="13.2" x14ac:dyDescent="0.25">
      <c r="A752" s="1"/>
      <c r="O752" s="1"/>
    </row>
    <row r="753" spans="1:15" ht="13.2" x14ac:dyDescent="0.25">
      <c r="A753" s="1"/>
      <c r="O753" s="1"/>
    </row>
    <row r="754" spans="1:15" ht="13.2" x14ac:dyDescent="0.25">
      <c r="A754" s="1"/>
      <c r="O754" s="1"/>
    </row>
    <row r="755" spans="1:15" ht="13.2" x14ac:dyDescent="0.25">
      <c r="A755" s="1"/>
      <c r="O755" s="1"/>
    </row>
    <row r="756" spans="1:15" ht="13.2" x14ac:dyDescent="0.25">
      <c r="A756" s="1"/>
      <c r="O756" s="1"/>
    </row>
    <row r="757" spans="1:15" ht="13.2" x14ac:dyDescent="0.25">
      <c r="A757" s="1"/>
      <c r="O757" s="1"/>
    </row>
    <row r="758" spans="1:15" ht="13.2" x14ac:dyDescent="0.25">
      <c r="A758" s="1"/>
      <c r="O758" s="1"/>
    </row>
    <row r="759" spans="1:15" ht="13.2" x14ac:dyDescent="0.25">
      <c r="A759" s="1"/>
      <c r="O759" s="1"/>
    </row>
    <row r="760" spans="1:15" ht="13.2" x14ac:dyDescent="0.25">
      <c r="A760" s="1"/>
      <c r="O760" s="1"/>
    </row>
    <row r="761" spans="1:15" ht="13.2" x14ac:dyDescent="0.25">
      <c r="A761" s="1"/>
      <c r="O761" s="1"/>
    </row>
    <row r="762" spans="1:15" ht="13.2" x14ac:dyDescent="0.25">
      <c r="A762" s="1"/>
      <c r="O762" s="1"/>
    </row>
    <row r="763" spans="1:15" ht="13.2" x14ac:dyDescent="0.25">
      <c r="A763" s="1"/>
      <c r="O763" s="1"/>
    </row>
    <row r="764" spans="1:15" ht="13.2" x14ac:dyDescent="0.25">
      <c r="A764" s="1"/>
      <c r="O764" s="1"/>
    </row>
    <row r="765" spans="1:15" ht="13.2" x14ac:dyDescent="0.25">
      <c r="A765" s="1"/>
      <c r="O765" s="1"/>
    </row>
    <row r="766" spans="1:15" ht="13.2" x14ac:dyDescent="0.25">
      <c r="A766" s="1"/>
      <c r="O766" s="1"/>
    </row>
    <row r="767" spans="1:15" ht="13.2" x14ac:dyDescent="0.25">
      <c r="A767" s="1"/>
      <c r="O767" s="1"/>
    </row>
    <row r="768" spans="1:15" ht="13.2" x14ac:dyDescent="0.25">
      <c r="A768" s="1"/>
      <c r="O768" s="1"/>
    </row>
    <row r="769" spans="1:15" ht="13.2" x14ac:dyDescent="0.25">
      <c r="A769" s="1"/>
      <c r="O769" s="1"/>
    </row>
    <row r="770" spans="1:15" ht="13.2" x14ac:dyDescent="0.25">
      <c r="A770" s="1"/>
      <c r="O770" s="1"/>
    </row>
    <row r="771" spans="1:15" ht="13.2" x14ac:dyDescent="0.25">
      <c r="A771" s="1"/>
      <c r="O771" s="1"/>
    </row>
    <row r="772" spans="1:15" ht="13.2" x14ac:dyDescent="0.25">
      <c r="A772" s="1"/>
      <c r="O772" s="1"/>
    </row>
    <row r="773" spans="1:15" ht="13.2" x14ac:dyDescent="0.25">
      <c r="A773" s="1"/>
      <c r="O773" s="1"/>
    </row>
    <row r="774" spans="1:15" ht="13.2" x14ac:dyDescent="0.25">
      <c r="A774" s="1"/>
      <c r="O774" s="1"/>
    </row>
    <row r="775" spans="1:15" ht="13.2" x14ac:dyDescent="0.25">
      <c r="A775" s="1"/>
      <c r="O775" s="1"/>
    </row>
    <row r="776" spans="1:15" ht="13.2" x14ac:dyDescent="0.25">
      <c r="A776" s="1"/>
      <c r="O776" s="1"/>
    </row>
    <row r="777" spans="1:15" ht="13.2" x14ac:dyDescent="0.25">
      <c r="A777" s="1"/>
      <c r="O777" s="1"/>
    </row>
    <row r="778" spans="1:15" ht="13.2" x14ac:dyDescent="0.25">
      <c r="A778" s="1"/>
      <c r="O778" s="1"/>
    </row>
    <row r="779" spans="1:15" ht="13.2" x14ac:dyDescent="0.25">
      <c r="A779" s="1"/>
      <c r="O779" s="1"/>
    </row>
    <row r="780" spans="1:15" ht="13.2" x14ac:dyDescent="0.25">
      <c r="A780" s="1"/>
      <c r="O780" s="1"/>
    </row>
    <row r="781" spans="1:15" ht="13.2" x14ac:dyDescent="0.25">
      <c r="A781" s="1"/>
      <c r="O781" s="1"/>
    </row>
    <row r="782" spans="1:15" ht="13.2" x14ac:dyDescent="0.25">
      <c r="A782" s="1"/>
      <c r="O782" s="1"/>
    </row>
    <row r="783" spans="1:15" ht="13.2" x14ac:dyDescent="0.25">
      <c r="A783" s="1"/>
      <c r="O783" s="1"/>
    </row>
    <row r="784" spans="1:15" ht="13.2" x14ac:dyDescent="0.25">
      <c r="A784" s="1"/>
      <c r="O784" s="1"/>
    </row>
    <row r="785" spans="1:15" ht="13.2" x14ac:dyDescent="0.25">
      <c r="A785" s="1"/>
      <c r="O785" s="1"/>
    </row>
    <row r="786" spans="1:15" ht="13.2" x14ac:dyDescent="0.25">
      <c r="A786" s="1"/>
      <c r="O786" s="1"/>
    </row>
    <row r="787" spans="1:15" ht="13.2" x14ac:dyDescent="0.25">
      <c r="A787" s="1"/>
      <c r="O787" s="1"/>
    </row>
    <row r="788" spans="1:15" ht="13.2" x14ac:dyDescent="0.25">
      <c r="A788" s="1"/>
      <c r="O788" s="1"/>
    </row>
    <row r="789" spans="1:15" ht="13.2" x14ac:dyDescent="0.25">
      <c r="A789" s="1"/>
      <c r="O789" s="1"/>
    </row>
    <row r="790" spans="1:15" ht="13.2" x14ac:dyDescent="0.25">
      <c r="A790" s="1"/>
      <c r="O790" s="1"/>
    </row>
    <row r="791" spans="1:15" ht="13.2" x14ac:dyDescent="0.25">
      <c r="A791" s="1"/>
      <c r="O791" s="1"/>
    </row>
    <row r="792" spans="1:15" ht="13.2" x14ac:dyDescent="0.25">
      <c r="A792" s="1"/>
      <c r="O792" s="1"/>
    </row>
    <row r="793" spans="1:15" ht="13.2" x14ac:dyDescent="0.25">
      <c r="A793" s="1"/>
      <c r="O793" s="1"/>
    </row>
    <row r="794" spans="1:15" ht="13.2" x14ac:dyDescent="0.25">
      <c r="A794" s="1"/>
      <c r="O794" s="1"/>
    </row>
    <row r="795" spans="1:15" ht="13.2" x14ac:dyDescent="0.25">
      <c r="A795" s="1"/>
      <c r="O795" s="1"/>
    </row>
    <row r="796" spans="1:15" ht="13.2" x14ac:dyDescent="0.25">
      <c r="A796" s="1"/>
      <c r="O796" s="1"/>
    </row>
    <row r="797" spans="1:15" ht="13.2" x14ac:dyDescent="0.25">
      <c r="A797" s="1"/>
      <c r="O797" s="1"/>
    </row>
    <row r="798" spans="1:15" ht="13.2" x14ac:dyDescent="0.25">
      <c r="A798" s="1"/>
      <c r="O798" s="1"/>
    </row>
    <row r="799" spans="1:15" ht="13.2" x14ac:dyDescent="0.25">
      <c r="A799" s="1"/>
      <c r="O799" s="1"/>
    </row>
    <row r="800" spans="1:15" ht="13.2" x14ac:dyDescent="0.25">
      <c r="A800" s="1"/>
      <c r="O800" s="1"/>
    </row>
    <row r="801" spans="1:15" ht="13.2" x14ac:dyDescent="0.25">
      <c r="A801" s="1"/>
      <c r="O801" s="1"/>
    </row>
    <row r="802" spans="1:15" ht="13.2" x14ac:dyDescent="0.25">
      <c r="A802" s="1"/>
      <c r="O802" s="1"/>
    </row>
    <row r="803" spans="1:15" ht="13.2" x14ac:dyDescent="0.25">
      <c r="A803" s="1"/>
      <c r="O803" s="1"/>
    </row>
    <row r="804" spans="1:15" ht="13.2" x14ac:dyDescent="0.25">
      <c r="A804" s="1"/>
      <c r="O804" s="1"/>
    </row>
    <row r="805" spans="1:15" ht="13.2" x14ac:dyDescent="0.25">
      <c r="A805" s="1"/>
      <c r="O805" s="1"/>
    </row>
    <row r="806" spans="1:15" ht="13.2" x14ac:dyDescent="0.25">
      <c r="A806" s="1"/>
      <c r="O806" s="1"/>
    </row>
    <row r="807" spans="1:15" ht="13.2" x14ac:dyDescent="0.25">
      <c r="A807" s="1"/>
      <c r="O807" s="1"/>
    </row>
    <row r="808" spans="1:15" ht="13.2" x14ac:dyDescent="0.25">
      <c r="A808" s="1"/>
      <c r="O808" s="1"/>
    </row>
    <row r="809" spans="1:15" ht="13.2" x14ac:dyDescent="0.25">
      <c r="A809" s="1"/>
      <c r="O809" s="1"/>
    </row>
    <row r="810" spans="1:15" ht="13.2" x14ac:dyDescent="0.25">
      <c r="A810" s="1"/>
      <c r="O810" s="1"/>
    </row>
    <row r="811" spans="1:15" ht="13.2" x14ac:dyDescent="0.25">
      <c r="A811" s="1"/>
      <c r="O811" s="1"/>
    </row>
    <row r="812" spans="1:15" ht="13.2" x14ac:dyDescent="0.25">
      <c r="A812" s="1"/>
      <c r="O812" s="1"/>
    </row>
    <row r="813" spans="1:15" ht="13.2" x14ac:dyDescent="0.25">
      <c r="A813" s="1"/>
      <c r="O813" s="1"/>
    </row>
    <row r="814" spans="1:15" ht="13.2" x14ac:dyDescent="0.25">
      <c r="A814" s="1"/>
      <c r="O814" s="1"/>
    </row>
    <row r="815" spans="1:15" ht="13.2" x14ac:dyDescent="0.25">
      <c r="A815" s="1"/>
      <c r="O815" s="1"/>
    </row>
    <row r="816" spans="1:15" ht="13.2" x14ac:dyDescent="0.25">
      <c r="A816" s="1"/>
      <c r="O816" s="1"/>
    </row>
    <row r="817" spans="1:15" ht="13.2" x14ac:dyDescent="0.25">
      <c r="A817" s="1"/>
      <c r="O817" s="1"/>
    </row>
    <row r="818" spans="1:15" ht="13.2" x14ac:dyDescent="0.25">
      <c r="A818" s="1"/>
      <c r="O818" s="1"/>
    </row>
    <row r="819" spans="1:15" ht="13.2" x14ac:dyDescent="0.25">
      <c r="A819" s="1"/>
      <c r="O819" s="1"/>
    </row>
    <row r="820" spans="1:15" ht="13.2" x14ac:dyDescent="0.25">
      <c r="A820" s="1"/>
      <c r="O820" s="1"/>
    </row>
    <row r="821" spans="1:15" ht="13.2" x14ac:dyDescent="0.25">
      <c r="A821" s="1"/>
      <c r="O821" s="1"/>
    </row>
    <row r="822" spans="1:15" ht="13.2" x14ac:dyDescent="0.25">
      <c r="A822" s="1"/>
      <c r="O822" s="1"/>
    </row>
    <row r="823" spans="1:15" ht="13.2" x14ac:dyDescent="0.25">
      <c r="A823" s="1"/>
      <c r="O823" s="1"/>
    </row>
    <row r="824" spans="1:15" ht="13.2" x14ac:dyDescent="0.25">
      <c r="A824" s="1"/>
      <c r="O824" s="1"/>
    </row>
    <row r="825" spans="1:15" ht="13.2" x14ac:dyDescent="0.25">
      <c r="A825" s="1"/>
      <c r="O825" s="1"/>
    </row>
    <row r="826" spans="1:15" ht="13.2" x14ac:dyDescent="0.25">
      <c r="A826" s="1"/>
      <c r="O826" s="1"/>
    </row>
    <row r="827" spans="1:15" ht="13.2" x14ac:dyDescent="0.25">
      <c r="A827" s="1"/>
      <c r="O827" s="1"/>
    </row>
    <row r="828" spans="1:15" ht="13.2" x14ac:dyDescent="0.25">
      <c r="A828" s="1"/>
      <c r="O828" s="1"/>
    </row>
    <row r="829" spans="1:15" ht="13.2" x14ac:dyDescent="0.25">
      <c r="A829" s="1"/>
      <c r="O829" s="1"/>
    </row>
    <row r="830" spans="1:15" ht="13.2" x14ac:dyDescent="0.25">
      <c r="A830" s="1"/>
      <c r="O830" s="1"/>
    </row>
    <row r="831" spans="1:15" ht="13.2" x14ac:dyDescent="0.25">
      <c r="A831" s="1"/>
      <c r="O831" s="1"/>
    </row>
    <row r="832" spans="1:15" ht="13.2" x14ac:dyDescent="0.25">
      <c r="A832" s="1"/>
      <c r="O832" s="1"/>
    </row>
    <row r="833" spans="1:15" ht="13.2" x14ac:dyDescent="0.25">
      <c r="A833" s="1"/>
      <c r="O833" s="1"/>
    </row>
    <row r="834" spans="1:15" ht="13.2" x14ac:dyDescent="0.25">
      <c r="A834" s="1"/>
      <c r="O834" s="1"/>
    </row>
    <row r="835" spans="1:15" ht="13.2" x14ac:dyDescent="0.25">
      <c r="A835" s="1"/>
      <c r="O835" s="1"/>
    </row>
    <row r="836" spans="1:15" ht="13.2" x14ac:dyDescent="0.25">
      <c r="A836" s="1"/>
      <c r="O836" s="1"/>
    </row>
    <row r="837" spans="1:15" ht="13.2" x14ac:dyDescent="0.25">
      <c r="A837" s="1"/>
      <c r="O837" s="1"/>
    </row>
    <row r="838" spans="1:15" ht="13.2" x14ac:dyDescent="0.25">
      <c r="A838" s="1"/>
      <c r="O838" s="1"/>
    </row>
    <row r="839" spans="1:15" ht="13.2" x14ac:dyDescent="0.25">
      <c r="A839" s="1"/>
      <c r="O839" s="1"/>
    </row>
    <row r="840" spans="1:15" ht="13.2" x14ac:dyDescent="0.25">
      <c r="A840" s="1"/>
      <c r="O840" s="1"/>
    </row>
    <row r="841" spans="1:15" ht="13.2" x14ac:dyDescent="0.25">
      <c r="A841" s="1"/>
      <c r="O841" s="1"/>
    </row>
    <row r="842" spans="1:15" ht="13.2" x14ac:dyDescent="0.25">
      <c r="A842" s="1"/>
      <c r="O842" s="1"/>
    </row>
    <row r="843" spans="1:15" ht="13.2" x14ac:dyDescent="0.25">
      <c r="A843" s="1"/>
      <c r="O843" s="1"/>
    </row>
    <row r="844" spans="1:15" ht="13.2" x14ac:dyDescent="0.25">
      <c r="A844" s="1"/>
      <c r="O844" s="1"/>
    </row>
    <row r="845" spans="1:15" ht="13.2" x14ac:dyDescent="0.25">
      <c r="A845" s="1"/>
      <c r="O845" s="1"/>
    </row>
    <row r="846" spans="1:15" ht="13.2" x14ac:dyDescent="0.25">
      <c r="A846" s="1"/>
      <c r="O846" s="1"/>
    </row>
    <row r="847" spans="1:15" ht="13.2" x14ac:dyDescent="0.25">
      <c r="A847" s="1"/>
      <c r="O847" s="1"/>
    </row>
    <row r="848" spans="1:15" ht="13.2" x14ac:dyDescent="0.25">
      <c r="A848" s="1"/>
      <c r="O848" s="1"/>
    </row>
    <row r="849" spans="1:15" ht="13.2" x14ac:dyDescent="0.25">
      <c r="A849" s="1"/>
      <c r="O849" s="1"/>
    </row>
    <row r="850" spans="1:15" ht="13.2" x14ac:dyDescent="0.25">
      <c r="A850" s="1"/>
      <c r="O850" s="1"/>
    </row>
    <row r="851" spans="1:15" ht="13.2" x14ac:dyDescent="0.25">
      <c r="A851" s="1"/>
      <c r="O851" s="1"/>
    </row>
    <row r="852" spans="1:15" ht="13.2" x14ac:dyDescent="0.25">
      <c r="A852" s="1"/>
      <c r="O852" s="1"/>
    </row>
    <row r="853" spans="1:15" ht="13.2" x14ac:dyDescent="0.25">
      <c r="A853" s="1"/>
      <c r="O853" s="1"/>
    </row>
    <row r="854" spans="1:15" ht="13.2" x14ac:dyDescent="0.25">
      <c r="A854" s="1"/>
      <c r="O854" s="1"/>
    </row>
    <row r="855" spans="1:15" ht="13.2" x14ac:dyDescent="0.25">
      <c r="A855" s="1"/>
      <c r="O855" s="1"/>
    </row>
    <row r="856" spans="1:15" ht="13.2" x14ac:dyDescent="0.25">
      <c r="A856" s="1"/>
      <c r="O856" s="1"/>
    </row>
    <row r="857" spans="1:15" ht="13.2" x14ac:dyDescent="0.25">
      <c r="A857" s="1"/>
      <c r="O857" s="1"/>
    </row>
    <row r="858" spans="1:15" ht="13.2" x14ac:dyDescent="0.25">
      <c r="A858" s="1"/>
      <c r="O858" s="1"/>
    </row>
    <row r="859" spans="1:15" ht="13.2" x14ac:dyDescent="0.25">
      <c r="A859" s="1"/>
      <c r="O859" s="1"/>
    </row>
    <row r="860" spans="1:15" ht="13.2" x14ac:dyDescent="0.25">
      <c r="A860" s="1"/>
      <c r="O860" s="1"/>
    </row>
    <row r="861" spans="1:15" ht="13.2" x14ac:dyDescent="0.25">
      <c r="A861" s="1"/>
      <c r="O861" s="1"/>
    </row>
    <row r="862" spans="1:15" ht="13.2" x14ac:dyDescent="0.25">
      <c r="A862" s="1"/>
      <c r="O862" s="1"/>
    </row>
    <row r="863" spans="1:15" ht="13.2" x14ac:dyDescent="0.25">
      <c r="A863" s="1"/>
      <c r="O863" s="1"/>
    </row>
    <row r="864" spans="1:15" ht="13.2" x14ac:dyDescent="0.25">
      <c r="A864" s="1"/>
      <c r="O864" s="1"/>
    </row>
    <row r="865" spans="1:15" ht="13.2" x14ac:dyDescent="0.25">
      <c r="A865" s="1"/>
      <c r="O865" s="1"/>
    </row>
    <row r="866" spans="1:15" ht="13.2" x14ac:dyDescent="0.25">
      <c r="A866" s="1"/>
      <c r="O866" s="1"/>
    </row>
    <row r="867" spans="1:15" ht="13.2" x14ac:dyDescent="0.25">
      <c r="A867" s="1"/>
      <c r="O867" s="1"/>
    </row>
    <row r="868" spans="1:15" ht="13.2" x14ac:dyDescent="0.25">
      <c r="A868" s="1"/>
      <c r="O868" s="1"/>
    </row>
    <row r="869" spans="1:15" ht="13.2" x14ac:dyDescent="0.25">
      <c r="A869" s="1"/>
      <c r="O869" s="1"/>
    </row>
    <row r="870" spans="1:15" ht="13.2" x14ac:dyDescent="0.25">
      <c r="A870" s="1"/>
      <c r="O870" s="1"/>
    </row>
    <row r="871" spans="1:15" ht="13.2" x14ac:dyDescent="0.25">
      <c r="A871" s="1"/>
      <c r="O871" s="1"/>
    </row>
    <row r="872" spans="1:15" ht="13.2" x14ac:dyDescent="0.25">
      <c r="A872" s="1"/>
      <c r="O872" s="1"/>
    </row>
    <row r="873" spans="1:15" ht="13.2" x14ac:dyDescent="0.25">
      <c r="A873" s="1"/>
      <c r="O873" s="1"/>
    </row>
    <row r="874" spans="1:15" ht="13.2" x14ac:dyDescent="0.25">
      <c r="A874" s="1"/>
      <c r="O874" s="1"/>
    </row>
    <row r="875" spans="1:15" ht="13.2" x14ac:dyDescent="0.25">
      <c r="A875" s="1"/>
      <c r="O875" s="1"/>
    </row>
    <row r="876" spans="1:15" ht="13.2" x14ac:dyDescent="0.25">
      <c r="A876" s="1"/>
      <c r="O876" s="1"/>
    </row>
    <row r="877" spans="1:15" ht="13.2" x14ac:dyDescent="0.25">
      <c r="A877" s="1"/>
      <c r="O877" s="1"/>
    </row>
    <row r="878" spans="1:15" ht="13.2" x14ac:dyDescent="0.25">
      <c r="A878" s="1"/>
      <c r="O878" s="1"/>
    </row>
    <row r="879" spans="1:15" ht="13.2" x14ac:dyDescent="0.25">
      <c r="A879" s="1"/>
      <c r="O879" s="1"/>
    </row>
    <row r="880" spans="1:15" ht="13.2" x14ac:dyDescent="0.25">
      <c r="A880" s="1"/>
      <c r="O880" s="1"/>
    </row>
    <row r="881" spans="1:15" ht="13.2" x14ac:dyDescent="0.25">
      <c r="A881" s="1"/>
      <c r="O881" s="1"/>
    </row>
    <row r="882" spans="1:15" ht="13.2" x14ac:dyDescent="0.25">
      <c r="A882" s="1"/>
      <c r="O882" s="1"/>
    </row>
    <row r="883" spans="1:15" ht="13.2" x14ac:dyDescent="0.25">
      <c r="A883" s="1"/>
      <c r="O883" s="1"/>
    </row>
    <row r="884" spans="1:15" ht="13.2" x14ac:dyDescent="0.25">
      <c r="A884" s="1"/>
      <c r="O884" s="1"/>
    </row>
    <row r="885" spans="1:15" ht="13.2" x14ac:dyDescent="0.25">
      <c r="A885" s="1"/>
      <c r="O885" s="1"/>
    </row>
    <row r="886" spans="1:15" ht="13.2" x14ac:dyDescent="0.25">
      <c r="A886" s="1"/>
      <c r="O886" s="1"/>
    </row>
    <row r="887" spans="1:15" ht="13.2" x14ac:dyDescent="0.25">
      <c r="A887" s="1"/>
      <c r="O887" s="1"/>
    </row>
    <row r="888" spans="1:15" ht="13.2" x14ac:dyDescent="0.25">
      <c r="A888" s="1"/>
      <c r="O888" s="1"/>
    </row>
    <row r="889" spans="1:15" ht="13.2" x14ac:dyDescent="0.25">
      <c r="A889" s="1"/>
      <c r="O889" s="1"/>
    </row>
    <row r="890" spans="1:15" ht="13.2" x14ac:dyDescent="0.25">
      <c r="A890" s="1"/>
      <c r="O890" s="1"/>
    </row>
    <row r="891" spans="1:15" ht="13.2" x14ac:dyDescent="0.25">
      <c r="A891" s="1"/>
      <c r="O891" s="1"/>
    </row>
    <row r="892" spans="1:15" ht="13.2" x14ac:dyDescent="0.25">
      <c r="A892" s="1"/>
      <c r="O892" s="1"/>
    </row>
    <row r="893" spans="1:15" ht="13.2" x14ac:dyDescent="0.25">
      <c r="A893" s="1"/>
      <c r="O893" s="1"/>
    </row>
    <row r="894" spans="1:15" ht="13.2" x14ac:dyDescent="0.25">
      <c r="A894" s="1"/>
      <c r="O894" s="1"/>
    </row>
    <row r="895" spans="1:15" ht="13.2" x14ac:dyDescent="0.25">
      <c r="A895" s="1"/>
      <c r="O895" s="1"/>
    </row>
    <row r="896" spans="1:15" ht="13.2" x14ac:dyDescent="0.25">
      <c r="A896" s="1"/>
      <c r="O896" s="1"/>
    </row>
    <row r="897" spans="1:15" ht="13.2" x14ac:dyDescent="0.25">
      <c r="A897" s="1"/>
      <c r="O897" s="1"/>
    </row>
    <row r="898" spans="1:15" ht="13.2" x14ac:dyDescent="0.25">
      <c r="A898" s="1"/>
      <c r="O898" s="1"/>
    </row>
    <row r="899" spans="1:15" ht="13.2" x14ac:dyDescent="0.25">
      <c r="A899" s="1"/>
      <c r="O899" s="1"/>
    </row>
    <row r="900" spans="1:15" ht="13.2" x14ac:dyDescent="0.25">
      <c r="A900" s="1"/>
      <c r="O900" s="1"/>
    </row>
    <row r="901" spans="1:15" ht="13.2" x14ac:dyDescent="0.25">
      <c r="A901" s="1"/>
      <c r="O901" s="1"/>
    </row>
    <row r="902" spans="1:15" ht="13.2" x14ac:dyDescent="0.25">
      <c r="A902" s="1"/>
      <c r="O902" s="1"/>
    </row>
    <row r="903" spans="1:15" ht="13.2" x14ac:dyDescent="0.25">
      <c r="A903" s="1"/>
      <c r="O903" s="1"/>
    </row>
    <row r="904" spans="1:15" ht="13.2" x14ac:dyDescent="0.25">
      <c r="A904" s="1"/>
      <c r="O904" s="1"/>
    </row>
    <row r="905" spans="1:15" ht="13.2" x14ac:dyDescent="0.25">
      <c r="A905" s="1"/>
      <c r="O905" s="1"/>
    </row>
    <row r="906" spans="1:15" ht="13.2" x14ac:dyDescent="0.25">
      <c r="A906" s="1"/>
      <c r="O906" s="1"/>
    </row>
    <row r="907" spans="1:15" ht="13.2" x14ac:dyDescent="0.25">
      <c r="A907" s="1"/>
      <c r="O907" s="1"/>
    </row>
    <row r="908" spans="1:15" ht="13.2" x14ac:dyDescent="0.25">
      <c r="A908" s="1"/>
      <c r="O908" s="1"/>
    </row>
    <row r="909" spans="1:15" ht="13.2" x14ac:dyDescent="0.25">
      <c r="A909" s="1"/>
      <c r="O909" s="1"/>
    </row>
    <row r="910" spans="1:15" ht="13.2" x14ac:dyDescent="0.25">
      <c r="A910" s="1"/>
      <c r="O910" s="1"/>
    </row>
    <row r="911" spans="1:15" ht="13.2" x14ac:dyDescent="0.25">
      <c r="A911" s="1"/>
      <c r="O911" s="1"/>
    </row>
    <row r="912" spans="1:15" ht="13.2" x14ac:dyDescent="0.25">
      <c r="A912" s="1"/>
      <c r="O912" s="1"/>
    </row>
    <row r="913" spans="1:15" ht="13.2" x14ac:dyDescent="0.25">
      <c r="A913" s="1"/>
      <c r="O913" s="1"/>
    </row>
    <row r="914" spans="1:15" ht="13.2" x14ac:dyDescent="0.25">
      <c r="A914" s="1"/>
      <c r="O914" s="1"/>
    </row>
    <row r="915" spans="1:15" ht="13.2" x14ac:dyDescent="0.25">
      <c r="A915" s="1"/>
      <c r="O915" s="1"/>
    </row>
    <row r="916" spans="1:15" ht="13.2" x14ac:dyDescent="0.25">
      <c r="A916" s="1"/>
      <c r="O916" s="1"/>
    </row>
    <row r="917" spans="1:15" ht="13.2" x14ac:dyDescent="0.25">
      <c r="A917" s="1"/>
      <c r="O917" s="1"/>
    </row>
    <row r="918" spans="1:15" ht="13.2" x14ac:dyDescent="0.25">
      <c r="A918" s="1"/>
      <c r="O918" s="1"/>
    </row>
    <row r="919" spans="1:15" ht="13.2" x14ac:dyDescent="0.25">
      <c r="A919" s="1"/>
      <c r="O919" s="1"/>
    </row>
    <row r="920" spans="1:15" ht="13.2" x14ac:dyDescent="0.25">
      <c r="A920" s="1"/>
      <c r="O920" s="1"/>
    </row>
    <row r="921" spans="1:15" ht="13.2" x14ac:dyDescent="0.25">
      <c r="A921" s="1"/>
      <c r="O921" s="1"/>
    </row>
    <row r="922" spans="1:15" ht="13.2" x14ac:dyDescent="0.25">
      <c r="A922" s="1"/>
      <c r="O922" s="1"/>
    </row>
    <row r="923" spans="1:15" ht="13.2" x14ac:dyDescent="0.25">
      <c r="A923" s="1"/>
      <c r="O923" s="1"/>
    </row>
    <row r="924" spans="1:15" ht="13.2" x14ac:dyDescent="0.25">
      <c r="A924" s="1"/>
      <c r="O924" s="1"/>
    </row>
    <row r="925" spans="1:15" ht="13.2" x14ac:dyDescent="0.25">
      <c r="A925" s="1"/>
      <c r="O925" s="1"/>
    </row>
    <row r="926" spans="1:15" ht="13.2" x14ac:dyDescent="0.25">
      <c r="A926" s="1"/>
      <c r="O926" s="1"/>
    </row>
    <row r="927" spans="1:15" ht="13.2" x14ac:dyDescent="0.25">
      <c r="A927" s="1"/>
      <c r="O927" s="1"/>
    </row>
    <row r="928" spans="1:15" ht="13.2" x14ac:dyDescent="0.25">
      <c r="A928" s="1"/>
      <c r="O928" s="1"/>
    </row>
    <row r="929" spans="1:15" ht="13.2" x14ac:dyDescent="0.25">
      <c r="A929" s="1"/>
      <c r="O929" s="1"/>
    </row>
    <row r="930" spans="1:15" ht="13.2" x14ac:dyDescent="0.25">
      <c r="A930" s="1"/>
      <c r="O930" s="1"/>
    </row>
    <row r="931" spans="1:15" ht="13.2" x14ac:dyDescent="0.25">
      <c r="A931" s="1"/>
      <c r="O931" s="1"/>
    </row>
    <row r="932" spans="1:15" ht="13.2" x14ac:dyDescent="0.25">
      <c r="A932" s="1"/>
      <c r="O932" s="1"/>
    </row>
    <row r="933" spans="1:15" ht="13.2" x14ac:dyDescent="0.25">
      <c r="A933" s="1"/>
      <c r="O933" s="1"/>
    </row>
    <row r="934" spans="1:15" ht="13.2" x14ac:dyDescent="0.25">
      <c r="A934" s="1"/>
      <c r="O934" s="1"/>
    </row>
    <row r="935" spans="1:15" ht="13.2" x14ac:dyDescent="0.25">
      <c r="A935" s="1"/>
      <c r="O935" s="1"/>
    </row>
    <row r="936" spans="1:15" ht="13.2" x14ac:dyDescent="0.25">
      <c r="A936" s="1"/>
      <c r="O936" s="1"/>
    </row>
    <row r="937" spans="1:15" ht="13.2" x14ac:dyDescent="0.25">
      <c r="A937" s="1"/>
      <c r="O937" s="1"/>
    </row>
    <row r="938" spans="1:15" ht="13.2" x14ac:dyDescent="0.25">
      <c r="A938" s="1"/>
      <c r="O938" s="1"/>
    </row>
    <row r="939" spans="1:15" ht="13.2" x14ac:dyDescent="0.25">
      <c r="A939" s="1"/>
      <c r="O939" s="1"/>
    </row>
    <row r="940" spans="1:15" ht="13.2" x14ac:dyDescent="0.25">
      <c r="A940" s="1"/>
      <c r="O940" s="1"/>
    </row>
    <row r="941" spans="1:15" ht="13.2" x14ac:dyDescent="0.25">
      <c r="A941" s="1"/>
      <c r="O941" s="1"/>
    </row>
    <row r="942" spans="1:15" ht="13.2" x14ac:dyDescent="0.25">
      <c r="A942" s="1"/>
      <c r="O942" s="1"/>
    </row>
    <row r="943" spans="1:15" ht="13.2" x14ac:dyDescent="0.25">
      <c r="A943" s="1"/>
      <c r="O943" s="1"/>
    </row>
    <row r="944" spans="1:15" ht="13.2" x14ac:dyDescent="0.25">
      <c r="A944" s="1"/>
      <c r="O944" s="1"/>
    </row>
    <row r="945" spans="1:15" ht="13.2" x14ac:dyDescent="0.25">
      <c r="A945" s="1"/>
      <c r="O945" s="1"/>
    </row>
    <row r="946" spans="1:15" ht="13.2" x14ac:dyDescent="0.25">
      <c r="A946" s="1"/>
      <c r="O946" s="1"/>
    </row>
    <row r="947" spans="1:15" ht="13.2" x14ac:dyDescent="0.25">
      <c r="A947" s="1"/>
      <c r="O947" s="1"/>
    </row>
    <row r="948" spans="1:15" ht="13.2" x14ac:dyDescent="0.25">
      <c r="A948" s="1"/>
      <c r="O948" s="1"/>
    </row>
    <row r="949" spans="1:15" ht="13.2" x14ac:dyDescent="0.25">
      <c r="A949" s="1"/>
      <c r="O949" s="1"/>
    </row>
    <row r="950" spans="1:15" ht="13.2" x14ac:dyDescent="0.25">
      <c r="A950" s="1"/>
      <c r="O950" s="1"/>
    </row>
    <row r="951" spans="1:15" ht="13.2" x14ac:dyDescent="0.25">
      <c r="A951" s="1"/>
      <c r="O951" s="1"/>
    </row>
    <row r="952" spans="1:15" ht="13.2" x14ac:dyDescent="0.25">
      <c r="A952" s="1"/>
      <c r="O952" s="1"/>
    </row>
    <row r="953" spans="1:15" ht="13.2" x14ac:dyDescent="0.25">
      <c r="A953" s="1"/>
      <c r="O953" s="1"/>
    </row>
    <row r="954" spans="1:15" ht="13.2" x14ac:dyDescent="0.25">
      <c r="A954" s="1"/>
      <c r="O954" s="1"/>
    </row>
    <row r="955" spans="1:15" ht="13.2" x14ac:dyDescent="0.25">
      <c r="A955" s="1"/>
      <c r="O955" s="1"/>
    </row>
    <row r="956" spans="1:15" ht="13.2" x14ac:dyDescent="0.25">
      <c r="A956" s="1"/>
      <c r="O956" s="1"/>
    </row>
    <row r="957" spans="1:15" ht="13.2" x14ac:dyDescent="0.25">
      <c r="A957" s="1"/>
      <c r="O957" s="1"/>
    </row>
    <row r="958" spans="1:15" ht="13.2" x14ac:dyDescent="0.25">
      <c r="A958" s="1"/>
      <c r="O958" s="1"/>
    </row>
    <row r="959" spans="1:15" ht="13.2" x14ac:dyDescent="0.25">
      <c r="A959" s="1"/>
      <c r="O959" s="1"/>
    </row>
    <row r="960" spans="1:15" ht="13.2" x14ac:dyDescent="0.25">
      <c r="A960" s="1"/>
      <c r="O960" s="1"/>
    </row>
    <row r="961" spans="1:15" ht="13.2" x14ac:dyDescent="0.25">
      <c r="A961" s="1"/>
      <c r="O961" s="1"/>
    </row>
    <row r="962" spans="1:15" ht="13.2" x14ac:dyDescent="0.25">
      <c r="A962" s="1"/>
      <c r="O962" s="1"/>
    </row>
    <row r="963" spans="1:15" ht="13.2" x14ac:dyDescent="0.25">
      <c r="A963" s="1"/>
      <c r="O963" s="1"/>
    </row>
    <row r="964" spans="1:15" ht="13.2" x14ac:dyDescent="0.25">
      <c r="A964" s="1"/>
      <c r="O964" s="1"/>
    </row>
    <row r="965" spans="1:15" ht="13.2" x14ac:dyDescent="0.25">
      <c r="A965" s="1"/>
      <c r="O965" s="1"/>
    </row>
    <row r="966" spans="1:15" ht="13.2" x14ac:dyDescent="0.25">
      <c r="A966" s="1"/>
      <c r="O966" s="1"/>
    </row>
    <row r="967" spans="1:15" ht="13.2" x14ac:dyDescent="0.25">
      <c r="A967" s="1"/>
      <c r="O967" s="1"/>
    </row>
    <row r="968" spans="1:15" ht="13.2" x14ac:dyDescent="0.25">
      <c r="A968" s="1"/>
      <c r="O968" s="1"/>
    </row>
    <row r="969" spans="1:15" ht="13.2" x14ac:dyDescent="0.25">
      <c r="A969" s="1"/>
      <c r="O969" s="1"/>
    </row>
    <row r="970" spans="1:15" ht="13.2" x14ac:dyDescent="0.25">
      <c r="A970" s="1"/>
      <c r="O970" s="1"/>
    </row>
    <row r="971" spans="1:15" ht="13.2" x14ac:dyDescent="0.25">
      <c r="A971" s="1"/>
      <c r="O971" s="1"/>
    </row>
    <row r="972" spans="1:15" ht="13.2" x14ac:dyDescent="0.25">
      <c r="A972" s="1"/>
      <c r="O972" s="1"/>
    </row>
    <row r="973" spans="1:15" ht="13.2" x14ac:dyDescent="0.25">
      <c r="A973" s="1"/>
      <c r="O973" s="1"/>
    </row>
    <row r="974" spans="1:15" ht="13.2" x14ac:dyDescent="0.25">
      <c r="A974" s="1"/>
      <c r="O974" s="1"/>
    </row>
    <row r="975" spans="1:15" ht="13.2" x14ac:dyDescent="0.25">
      <c r="A975" s="1"/>
      <c r="O975" s="1"/>
    </row>
    <row r="976" spans="1:15" ht="13.2" x14ac:dyDescent="0.25">
      <c r="A976" s="1"/>
      <c r="O976" s="1"/>
    </row>
    <row r="977" spans="1:15" ht="13.2" x14ac:dyDescent="0.25">
      <c r="A977" s="1"/>
      <c r="O977" s="1"/>
    </row>
    <row r="978" spans="1:15" ht="13.2" x14ac:dyDescent="0.25">
      <c r="A978" s="1"/>
      <c r="O978" s="1"/>
    </row>
    <row r="979" spans="1:15" ht="13.2" x14ac:dyDescent="0.25">
      <c r="A979" s="1"/>
      <c r="O979" s="1"/>
    </row>
    <row r="980" spans="1:15" ht="13.2" x14ac:dyDescent="0.25">
      <c r="A980" s="1"/>
      <c r="O980" s="1"/>
    </row>
    <row r="981" spans="1:15" ht="13.2" x14ac:dyDescent="0.25">
      <c r="A981" s="1"/>
      <c r="O981" s="1"/>
    </row>
    <row r="982" spans="1:15" ht="13.2" x14ac:dyDescent="0.25">
      <c r="A982" s="1"/>
      <c r="O982" s="1"/>
    </row>
    <row r="983" spans="1:15" ht="13.2" x14ac:dyDescent="0.25">
      <c r="A983" s="1"/>
      <c r="O983" s="1"/>
    </row>
    <row r="984" spans="1:15" ht="13.2" x14ac:dyDescent="0.25">
      <c r="A984" s="1"/>
      <c r="O984" s="1"/>
    </row>
    <row r="985" spans="1:15" ht="13.2" x14ac:dyDescent="0.25">
      <c r="A985" s="1"/>
      <c r="O985" s="1"/>
    </row>
    <row r="986" spans="1:15" ht="13.2" x14ac:dyDescent="0.25">
      <c r="A986" s="1"/>
      <c r="O986" s="1"/>
    </row>
    <row r="987" spans="1:15" ht="13.2" x14ac:dyDescent="0.25">
      <c r="A987" s="1"/>
      <c r="O987" s="1"/>
    </row>
    <row r="988" spans="1:15" ht="13.2" x14ac:dyDescent="0.25">
      <c r="A988" s="1"/>
      <c r="O988" s="1"/>
    </row>
    <row r="989" spans="1:15" ht="13.2" x14ac:dyDescent="0.25">
      <c r="A989" s="1"/>
      <c r="O989" s="1"/>
    </row>
  </sheetData>
  <sheetProtection algorithmName="SHA-512" hashValue="5I1Xy/u1Hj32NHj3gEbR0QicZJQwdGBC/MNM7XK/H4WYRhtXGHAE/2SnKVUssbPP+AhB1NIpisIdZtatxoI24Q==" saltValue="Aeg6ApNIOMogQ7Ygbqa17w==" spinCount="100000" sheet="1" selectLockedCells="1"/>
  <mergeCells count="34">
    <mergeCell ref="K13:O13"/>
    <mergeCell ref="K12:O12"/>
    <mergeCell ref="E10:G10"/>
    <mergeCell ref="E14:G14"/>
    <mergeCell ref="L3:O3"/>
    <mergeCell ref="L8:O8"/>
    <mergeCell ref="K14:O14"/>
    <mergeCell ref="E8:G8"/>
    <mergeCell ref="D1:O1"/>
    <mergeCell ref="D11:G11"/>
    <mergeCell ref="O4:O5"/>
    <mergeCell ref="H11:J11"/>
    <mergeCell ref="K10:O10"/>
    <mergeCell ref="K11:O11"/>
    <mergeCell ref="J2:K2"/>
    <mergeCell ref="L2:O2"/>
    <mergeCell ref="D17:E17"/>
    <mergeCell ref="G15:J15"/>
    <mergeCell ref="K15:O15"/>
    <mergeCell ref="K17:K18"/>
    <mergeCell ref="J17:J18"/>
    <mergeCell ref="J16:K16"/>
    <mergeCell ref="L16:O16"/>
    <mergeCell ref="G17:G18"/>
    <mergeCell ref="O17:O18"/>
    <mergeCell ref="I16:I18"/>
    <mergeCell ref="H16:H18"/>
    <mergeCell ref="B12:C12"/>
    <mergeCell ref="B14:C14"/>
    <mergeCell ref="B11:C11"/>
    <mergeCell ref="H10:J10"/>
    <mergeCell ref="A10:C10"/>
    <mergeCell ref="A13:C13"/>
    <mergeCell ref="H14:J14"/>
  </mergeCells>
  <conditionalFormatting sqref="J16">
    <cfRule type="notContainsBlanks" dxfId="3" priority="3">
      <formula>LEN(TRIM(J16))&gt;0</formula>
    </cfRule>
  </conditionalFormatting>
  <conditionalFormatting sqref="D17:E17">
    <cfRule type="notContainsBlanks" dxfId="2" priority="4">
      <formula>LEN(TRIM(D17))&gt;0</formula>
    </cfRule>
  </conditionalFormatting>
  <conditionalFormatting sqref="L16:N16">
    <cfRule type="notContainsBlanks" dxfId="1" priority="2">
      <formula>LEN(TRIM(L16))&gt;0</formula>
    </cfRule>
  </conditionalFormatting>
  <conditionalFormatting sqref="F17">
    <cfRule type="notContainsBlanks" dxfId="0" priority="1">
      <formula>LEN(TRIM(F17))&gt;0</formula>
    </cfRule>
  </conditionalFormatting>
  <dataValidations xWindow="329" yWindow="665" count="6">
    <dataValidation type="date" allowBlank="1" showDropDown="1" showInputMessage="1" showErrorMessage="1" errorTitle="Invalid data" error="Provide today's date in format YYYY-MM-DD." prompt="Provide today's date in format YYYY-MM-DD" sqref="D10" xr:uid="{00000000-0002-0000-0000-000000000000}">
      <formula1>44440</formula1>
      <formula2>44675</formula2>
    </dataValidation>
    <dataValidation type="list" allowBlank="1" showInputMessage="1" errorTitle="Invalid choice" error="Choose European barbershop organization, or leave blank if all persons are non-members" prompt="Choose European barbershop organization, type in name of other group, or leave blank if all persons are non-members." sqref="D1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BABS (Britain),BAFFI (Italy),BII (Israel), BinG! (Germany),CZABS (Czech Rep),FABS (Finland),FrABS (France),HH (Holland),IABS (Ireland),LABBS (Britain),SABS (Spain),"SA #31 (UK, NL)",SA NLR #32 (Nordic countries),SNOBS (Nordic countries),Enter other name</x12ac:list>
        </mc:Choice>
        <mc:Fallback>
          <formula1>"BABS (Britain),BAFFI (Italy),BII (Israel), BinG! (Germany),CZABS (Czech Rep),FABS (Finland),FrABS (France),HH (Holland),IABS (Ireland),LABBS (Britain),SABS (Spain),SA #31 (UK, NL),SA NLR #32 (Nordic countries),SNOBS (Nordic countries),Enter other name"</formula1>
        </mc:Fallback>
      </mc:AlternateContent>
    </dataValidation>
    <dataValidation type="list" allowBlank="1" showInputMessage="1" showErrorMessage="1" errorTitle="Invalid choice" error="Enter either SEK or EUR only. Do not leave blank." prompt="Enter either SEK or EUR only" sqref="D13" xr:uid="{00000000-0002-0000-0000-000002000000}">
      <formula1>"SEK,EUR"</formula1>
    </dataValidation>
    <dataValidation type="list" errorStyle="warning" allowBlank="1" showInputMessage="1" showErrorMessage="1" errorTitle="Invalid choice" error="Choose tenor, lead, baritone, bass or leave blank." prompt="Choose tenor, lead, baritone, bass or leave blank." sqref="E19:E173" xr:uid="{00000000-0002-0000-0000-000003000000}">
      <formula1>"Tenor,Lead,Baritone,Bass"</formula1>
    </dataValidation>
    <dataValidation type="list" allowBlank="1" showInputMessage="1" showErrorMessage="1" errorTitle="Invalid choice" error="Do not leave blank" prompt="Choose Regular member, Director, Chapter-at-large, Guest, Host/hostess, Organizer or Judge." sqref="D19:D173" xr:uid="{75E568C1-0F69-41C0-8751-980A1698838C}">
      <formula1>"Regular member,Director,Chapter-at-large,Guest,Host/hostess,Organizer,Judge"</formula1>
    </dataValidation>
    <dataValidation type="list" errorStyle="warning" allowBlank="1" showInputMessage="1" showErrorMessage="1" errorTitle="Invalid choice" error="Choose tenor, lead, baritone, bass or leave blank." prompt="Choose Yes or No." sqref="F19:F173" xr:uid="{56637223-FEF9-495D-9C07-301637F30073}">
      <formula1>"Yes,No"</formula1>
    </dataValidation>
  </dataValidations>
  <hyperlinks>
    <hyperlink ref="L2" r:id="rId1" xr:uid="{00000000-0004-0000-0000-000000000000}"/>
    <hyperlink ref="L8" r:id="rId2" xr:uid="{EC253B56-FD39-4676-9D5F-0F1718FDA407}"/>
  </hyperlinks>
  <pageMargins left="0.70866141732283472" right="0.70866141732283472" top="0.74803149606299213" bottom="0.55118110236220474" header="0.31496062992125984" footer="0.31496062992125984"/>
  <pageSetup paperSize="9" scale="71" fitToHeight="0" orientation="landscape" r:id="rId3"/>
  <headerFooter>
    <oddFooter>&amp;C&amp;P (&amp;N)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workbookViewId="0">
      <selection activeCell="G4" sqref="G4"/>
    </sheetView>
  </sheetViews>
  <sheetFormatPr defaultRowHeight="13.2" x14ac:dyDescent="0.25"/>
  <cols>
    <col min="1" max="1" width="12.33203125" customWidth="1"/>
    <col min="2" max="3" width="11" customWidth="1"/>
    <col min="4" max="4" width="11" style="55" customWidth="1"/>
    <col min="5" max="5" width="11" customWidth="1"/>
    <col min="6" max="6" width="2.5546875" customWidth="1"/>
    <col min="7" max="7" width="10.6640625" customWidth="1"/>
    <col min="8" max="8" width="11.5546875" customWidth="1"/>
    <col min="9" max="9" width="11.5546875" style="55" customWidth="1"/>
    <col min="10" max="10" width="11.5546875" customWidth="1"/>
    <col min="13" max="13" width="12.109375" bestFit="1" customWidth="1"/>
  </cols>
  <sheetData>
    <row r="1" spans="1:13" x14ac:dyDescent="0.25">
      <c r="A1" s="122" t="s">
        <v>35</v>
      </c>
      <c r="B1" s="121" t="s">
        <v>28</v>
      </c>
      <c r="C1" s="121"/>
      <c r="D1" s="121"/>
      <c r="E1" s="121"/>
      <c r="F1" s="48"/>
      <c r="G1" s="121" t="s">
        <v>33</v>
      </c>
      <c r="H1" s="121"/>
      <c r="I1" s="121"/>
      <c r="J1" s="121"/>
    </row>
    <row r="2" spans="1:13" s="52" customFormat="1" ht="24.9" customHeight="1" x14ac:dyDescent="0.25">
      <c r="A2" s="122"/>
      <c r="B2" s="61" t="s">
        <v>43</v>
      </c>
      <c r="C2" s="61" t="s">
        <v>36</v>
      </c>
      <c r="D2" s="61" t="s">
        <v>45</v>
      </c>
      <c r="E2" s="61" t="s">
        <v>46</v>
      </c>
      <c r="F2" s="58"/>
      <c r="G2" s="61" t="s">
        <v>43</v>
      </c>
      <c r="H2" s="61" t="s">
        <v>36</v>
      </c>
      <c r="I2" s="61" t="s">
        <v>45</v>
      </c>
      <c r="J2" s="61" t="s">
        <v>46</v>
      </c>
    </row>
    <row r="3" spans="1:13" ht="24.9" customHeight="1" x14ac:dyDescent="0.25">
      <c r="A3" s="62" t="s">
        <v>31</v>
      </c>
      <c r="B3" s="49">
        <v>0</v>
      </c>
      <c r="C3" s="50">
        <v>1000</v>
      </c>
      <c r="D3" s="50">
        <v>1000</v>
      </c>
      <c r="E3" s="50" t="s">
        <v>37</v>
      </c>
      <c r="F3" s="48"/>
      <c r="G3" s="49">
        <v>0</v>
      </c>
      <c r="H3" s="50">
        <v>100</v>
      </c>
      <c r="I3" s="50">
        <v>100</v>
      </c>
      <c r="J3" s="50" t="s">
        <v>37</v>
      </c>
    </row>
    <row r="4" spans="1:13" ht="24.9" customHeight="1" x14ac:dyDescent="0.25">
      <c r="A4" s="61" t="s">
        <v>30</v>
      </c>
      <c r="B4" s="49">
        <v>0</v>
      </c>
      <c r="C4" s="49">
        <v>1000</v>
      </c>
      <c r="D4" s="50">
        <v>1000</v>
      </c>
      <c r="E4" s="50" t="s">
        <v>37</v>
      </c>
      <c r="F4" s="48"/>
      <c r="G4" s="49">
        <v>0</v>
      </c>
      <c r="H4" s="49">
        <v>100</v>
      </c>
      <c r="I4" s="50">
        <v>100</v>
      </c>
      <c r="J4" s="50" t="s">
        <v>37</v>
      </c>
      <c r="M4" s="66"/>
    </row>
    <row r="5" spans="1:13" ht="24.9" customHeight="1" x14ac:dyDescent="0.25">
      <c r="A5" s="67" t="s">
        <v>47</v>
      </c>
      <c r="B5" s="49">
        <v>1000</v>
      </c>
      <c r="C5" s="57">
        <v>1000</v>
      </c>
      <c r="D5" s="57">
        <v>1000</v>
      </c>
      <c r="E5" s="57">
        <v>1000</v>
      </c>
      <c r="F5" s="48"/>
      <c r="G5" s="49">
        <v>100</v>
      </c>
      <c r="H5" s="57">
        <v>100</v>
      </c>
      <c r="I5" s="57">
        <v>100</v>
      </c>
      <c r="J5" s="57">
        <v>100</v>
      </c>
    </row>
    <row r="6" spans="1:13" ht="24.9" customHeight="1" x14ac:dyDescent="0.25">
      <c r="A6" s="61" t="s">
        <v>48</v>
      </c>
      <c r="B6" s="49">
        <v>0</v>
      </c>
      <c r="C6" s="49">
        <v>1000</v>
      </c>
      <c r="D6" s="51">
        <v>1000</v>
      </c>
      <c r="E6" s="51">
        <v>1000</v>
      </c>
      <c r="F6" s="48"/>
      <c r="G6" s="49">
        <v>0</v>
      </c>
      <c r="H6" s="49">
        <v>100</v>
      </c>
      <c r="I6" s="51">
        <v>100</v>
      </c>
      <c r="J6" s="51">
        <v>100</v>
      </c>
    </row>
    <row r="7" spans="1:13" ht="24.9" customHeight="1" x14ac:dyDescent="0.25">
      <c r="A7" s="63" t="s">
        <v>44</v>
      </c>
      <c r="B7" s="59">
        <v>0</v>
      </c>
      <c r="C7" s="59">
        <v>0</v>
      </c>
      <c r="D7" s="59">
        <v>0</v>
      </c>
      <c r="E7" s="60">
        <v>0</v>
      </c>
      <c r="F7" s="66"/>
      <c r="G7" s="59">
        <v>0</v>
      </c>
      <c r="H7" s="59">
        <v>0</v>
      </c>
      <c r="I7" s="59">
        <v>0</v>
      </c>
      <c r="J7" s="60">
        <v>0</v>
      </c>
    </row>
    <row r="8" spans="1:13" ht="24.9" customHeight="1" x14ac:dyDescent="0.25">
      <c r="A8" s="61" t="s">
        <v>32</v>
      </c>
      <c r="B8" s="49">
        <v>0</v>
      </c>
      <c r="C8" s="49">
        <v>0</v>
      </c>
      <c r="D8" s="50" t="s">
        <v>37</v>
      </c>
      <c r="E8" s="50" t="s">
        <v>37</v>
      </c>
      <c r="F8" s="48"/>
      <c r="G8" s="49">
        <v>0</v>
      </c>
      <c r="H8" s="49">
        <v>0</v>
      </c>
      <c r="I8" s="50" t="s">
        <v>37</v>
      </c>
      <c r="J8" s="50" t="s">
        <v>37</v>
      </c>
    </row>
    <row r="9" spans="1:13" ht="26.4" x14ac:dyDescent="0.25">
      <c r="A9" s="67" t="s">
        <v>29</v>
      </c>
      <c r="B9" s="57">
        <v>0</v>
      </c>
      <c r="C9" s="57">
        <v>1000</v>
      </c>
      <c r="D9" s="50">
        <v>1000</v>
      </c>
      <c r="E9" s="50" t="s">
        <v>37</v>
      </c>
      <c r="F9" s="48"/>
      <c r="G9" s="57">
        <v>0</v>
      </c>
      <c r="H9" s="57">
        <v>100</v>
      </c>
      <c r="I9" s="50">
        <v>100</v>
      </c>
      <c r="J9" s="50" t="s">
        <v>37</v>
      </c>
    </row>
  </sheetData>
  <sortState xmlns:xlrd2="http://schemas.microsoft.com/office/spreadsheetml/2017/richdata2" ref="A3:J9">
    <sortCondition ref="A3:A9"/>
  </sortState>
  <mergeCells count="3">
    <mergeCell ref="B1:E1"/>
    <mergeCell ref="G1:J1"/>
    <mergeCell ref="A1: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Blad1!Utskriftsrubriker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Andy Petsonk</cp:lastModifiedBy>
  <cp:lastPrinted>2021-11-17T15:39:57Z</cp:lastPrinted>
  <dcterms:created xsi:type="dcterms:W3CDTF">2018-01-30T17:14:38Z</dcterms:created>
  <dcterms:modified xsi:type="dcterms:W3CDTF">2022-03-07T15:07:41Z</dcterms:modified>
</cp:coreProperties>
</file>